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200" windowHeight="11700" activeTab="2"/>
  </bookViews>
  <sheets>
    <sheet name="Лист1" sheetId="5" r:id="rId1"/>
    <sheet name="Раздел 1" sheetId="3" r:id="rId2"/>
    <sheet name="Раздел 2" sheetId="4" r:id="rId3"/>
  </sheets>
  <definedNames>
    <definedName name="_xlnm.Print_Titles" localSheetId="1">'Раздел 1'!$3:$5</definedName>
    <definedName name="_xlnm.Print_Area" localSheetId="1">'Раздел 1'!$A$1:$H$89</definedName>
    <definedName name="_xlnm.Print_Area" localSheetId="2">'Раздел 2'!$A$1:$J$58</definedName>
  </definedNames>
  <calcPr calcId="124519"/>
</workbook>
</file>

<file path=xl/calcChain.xml><?xml version="1.0" encoding="utf-8"?>
<calcChain xmlns="http://schemas.openxmlformats.org/spreadsheetml/2006/main">
  <c r="E33" i="3"/>
  <c r="E31" s="1"/>
  <c r="H87"/>
  <c r="G87"/>
  <c r="F87"/>
  <c r="E87"/>
  <c r="H83"/>
  <c r="G83"/>
  <c r="F83"/>
  <c r="E83"/>
  <c r="H80"/>
  <c r="G80"/>
  <c r="F80"/>
  <c r="E80"/>
  <c r="H67"/>
  <c r="G67"/>
  <c r="F67"/>
  <c r="F64" s="1"/>
  <c r="F30" s="1"/>
  <c r="E67"/>
  <c r="E64" s="1"/>
  <c r="H64"/>
  <c r="G64"/>
  <c r="H62"/>
  <c r="G62"/>
  <c r="F62"/>
  <c r="E62"/>
  <c r="H55"/>
  <c r="G55"/>
  <c r="F55"/>
  <c r="E55"/>
  <c r="H45"/>
  <c r="G45"/>
  <c r="F45"/>
  <c r="E45"/>
  <c r="H37"/>
  <c r="G37"/>
  <c r="F37"/>
  <c r="H33"/>
  <c r="G33"/>
  <c r="F33"/>
  <c r="H31"/>
  <c r="G31"/>
  <c r="F31"/>
  <c r="H30"/>
  <c r="G30"/>
  <c r="H27"/>
  <c r="G27"/>
  <c r="F27"/>
  <c r="E27"/>
  <c r="H22"/>
  <c r="G22"/>
  <c r="F22"/>
  <c r="E22"/>
  <c r="E20" s="1"/>
  <c r="H20"/>
  <c r="G20"/>
  <c r="F20"/>
  <c r="H15"/>
  <c r="G15"/>
  <c r="F15"/>
  <c r="E15"/>
  <c r="H10"/>
  <c r="G10"/>
  <c r="F10"/>
  <c r="E10"/>
  <c r="H8"/>
  <c r="G8"/>
  <c r="F8"/>
  <c r="H7"/>
  <c r="G7"/>
  <c r="E8" l="1"/>
  <c r="E30"/>
</calcChain>
</file>

<file path=xl/sharedStrings.xml><?xml version="1.0" encoding="utf-8"?>
<sst xmlns="http://schemas.openxmlformats.org/spreadsheetml/2006/main" count="364" uniqueCount="256">
  <si>
    <t>Утверждаю</t>
  </si>
  <si>
    <t>(наименование должности уполномоченного лица)</t>
  </si>
  <si>
    <t>администрации города Рязани</t>
  </si>
  <si>
    <t>(наименование органа-учредителя (учреждения))</t>
  </si>
  <si>
    <t xml:space="preserve">(подпись)      </t>
  </si>
  <si>
    <t xml:space="preserve"> (расшифровка подписи)</t>
  </si>
  <si>
    <t>«___» ______________ 202__ г.</t>
  </si>
  <si>
    <t>План финансово-хозяйственной деятельности</t>
  </si>
  <si>
    <t>Коды</t>
  </si>
  <si>
    <t>Дата</t>
  </si>
  <si>
    <t>по Сводному реестру</t>
  </si>
  <si>
    <t>613Р5993</t>
  </si>
  <si>
    <t>Учреждение</t>
  </si>
  <si>
    <t>муниципальное бюджетное  дошкольное образовательное учреждение "Детский сад № 84"</t>
  </si>
  <si>
    <t>ИНН</t>
  </si>
  <si>
    <t>КПП</t>
  </si>
  <si>
    <t>Орган, осуществляющий</t>
  </si>
  <si>
    <t xml:space="preserve">функции и полномочия учредителя </t>
  </si>
  <si>
    <t>Администрация города Рязани</t>
  </si>
  <si>
    <t>глава по БК</t>
  </si>
  <si>
    <t>Наименование структурного подразделения администрации города Рязани, в ведении которого</t>
  </si>
  <si>
    <t xml:space="preserve"> находится учреждение: </t>
  </si>
  <si>
    <t>Управление образования и молодежной политики администрации города Рязани</t>
  </si>
  <si>
    <t>Вид документа</t>
  </si>
  <si>
    <r>
      <rPr>
        <sz val="10"/>
        <color indexed="8"/>
        <rFont val="Times New Roman"/>
        <family val="1"/>
        <charset val="204"/>
      </rPr>
      <t xml:space="preserve">(первичный - "0", уточненный "1", "2", "3", "…") </t>
    </r>
    <r>
      <rPr>
        <vertAlign val="superscript"/>
        <sz val="10"/>
        <color indexed="8"/>
        <rFont val="Times New Roman"/>
        <family val="1"/>
        <charset val="204"/>
      </rPr>
      <t>2</t>
    </r>
  </si>
  <si>
    <t>Единица измерения: руб.</t>
  </si>
  <si>
    <t>по ОКЕИ</t>
  </si>
  <si>
    <t>383</t>
  </si>
  <si>
    <t>Раздел 1. Поступления и выплаты</t>
  </si>
  <si>
    <t>Наименование показателя</t>
  </si>
  <si>
    <t>Код строки</t>
  </si>
  <si>
    <t>Код по бюджетной классификации Российской Федерации 3</t>
  </si>
  <si>
    <t>Аналитический код 4</t>
  </si>
  <si>
    <t>Сумма</t>
  </si>
  <si>
    <t>за пределами планового периода</t>
  </si>
  <si>
    <t>3.1</t>
  </si>
  <si>
    <r>
      <rPr>
        <sz val="12"/>
        <color indexed="8"/>
        <rFont val="Times New Roman"/>
        <family val="1"/>
        <charset val="204"/>
      </rPr>
      <t>Остаток средств на начало текущего финансового года</t>
    </r>
    <r>
      <rPr>
        <vertAlign val="superscript"/>
        <sz val="11"/>
        <color indexed="8"/>
        <rFont val="Times New Roman"/>
        <family val="1"/>
        <charset val="204"/>
      </rPr>
      <t>4</t>
    </r>
  </si>
  <si>
    <t>0001</t>
  </si>
  <si>
    <t>x</t>
  </si>
  <si>
    <r>
      <rPr>
        <sz val="12"/>
        <color indexed="8"/>
        <rFont val="Times New Roman"/>
        <family val="1"/>
        <charset val="204"/>
      </rPr>
      <t xml:space="preserve">Остаток средств на конец текущего финансового года </t>
    </r>
    <r>
      <rPr>
        <vertAlign val="superscript"/>
        <sz val="12"/>
        <color indexed="8"/>
        <rFont val="Times New Roman"/>
        <family val="1"/>
        <charset val="204"/>
      </rPr>
      <t>4</t>
    </r>
  </si>
  <si>
    <t>0002</t>
  </si>
  <si>
    <t>Поступления, всего:</t>
  </si>
  <si>
    <t>в том числе:
доходы от собственности</t>
  </si>
  <si>
    <t>доходы от оказания услуг, работ, компенсации затрат учреждений, всего</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</si>
  <si>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</si>
  <si>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</si>
  <si>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1220</t>
  </si>
  <si>
    <t xml:space="preserve">     поступления от компенсации затрат учреждений</t>
  </si>
  <si>
    <t>1230</t>
  </si>
  <si>
    <t>доходы от штрафов, пеней, иных сумм принудительного изъятия, всего</t>
  </si>
  <si>
    <t>безвозмездные денежные поступления, всего</t>
  </si>
  <si>
    <t>в том числе: 
     целевые субсидии</t>
  </si>
  <si>
    <t>1410</t>
  </si>
  <si>
    <t xml:space="preserve">     субсидии на осуществление капитальных вложений</t>
  </si>
  <si>
    <t>1420</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</si>
  <si>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</si>
  <si>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</si>
  <si>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прочие доходы</t>
  </si>
  <si>
    <t>доходы от операций с активами, всего</t>
  </si>
  <si>
    <t>1600</t>
  </si>
  <si>
    <t>в том числе:</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</si>
  <si>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</si>
  <si>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</si>
  <si>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</si>
  <si>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</si>
  <si>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</si>
  <si>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</si>
  <si>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</si>
  <si>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1613</t>
  </si>
  <si>
    <t xml:space="preserve">      доходы от выбытия материальных запасов</t>
  </si>
  <si>
    <t>1614</t>
  </si>
  <si>
    <r>
      <rPr>
        <sz val="12"/>
        <color indexed="8"/>
        <rFont val="Times New Roman"/>
        <family val="1"/>
        <charset val="204"/>
      </rPr>
      <t>прочие поступления, всего</t>
    </r>
    <r>
      <rPr>
        <vertAlign val="superscript"/>
        <sz val="12"/>
        <color indexed="8"/>
        <rFont val="Times New Roman"/>
        <family val="1"/>
        <charset val="204"/>
      </rPr>
      <t xml:space="preserve"> 5</t>
    </r>
  </si>
  <si>
    <t>1700</t>
  </si>
  <si>
    <t>из них:</t>
  </si>
  <si>
    <t>1710</t>
  </si>
  <si>
    <t>увеличение остатков денежных средств за счет возврата дебиторской задолженности прошлых лет</t>
  </si>
  <si>
    <t>Выплаты, всего</t>
  </si>
  <si>
    <t>в том числе:
    на выплаты персоналу, всего</t>
  </si>
  <si>
    <t xml:space="preserve">         в том числе: 
                оплата труда</t>
  </si>
  <si>
    <t>х</t>
  </si>
  <si>
    <t xml:space="preserve">                         оплата труда</t>
  </si>
  <si>
    <t>2111</t>
  </si>
  <si>
    <t xml:space="preserve">                         прочие выплаты персоналу, в том числе компенсационного характера</t>
  </si>
  <si>
    <t>2112</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</si>
  <si>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</si>
  <si>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</si>
  <si>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</si>
  <si>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</si>
  <si>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</si>
  <si>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</si>
  <si>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2160</t>
  </si>
  <si>
    <t xml:space="preserve">    иные выплаты военнослужащим и сотрудникам, имеющим специальные звания</t>
  </si>
  <si>
    <t>2170</t>
  </si>
  <si>
    <t xml:space="preserve">    страховые взносы на обязательное социальное страхование в части выплат персоналу, подлежащих обложению страховыми взносами</t>
  </si>
  <si>
    <t>2180</t>
  </si>
  <si>
    <t xml:space="preserve">             в том числе: 
                  оплату труда стажеров</t>
  </si>
  <si>
    <t>2181</t>
  </si>
  <si>
    <t>социальные и иные выплаты населению, всего</t>
  </si>
  <si>
    <t xml:space="preserve">    в том числе:  
        пособия, компенсации и иные социальные выплаты гражданам, кроме публичных публичных нормативных социальных выплат</t>
  </si>
  <si>
    <t>2211</t>
  </si>
  <si>
    <t xml:space="preserve">        приобретение товаров, работ, услуг в пользу граждан в целях их социального обеспечения</t>
  </si>
  <si>
    <t>2212</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</si>
  <si>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</si>
  <si>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</si>
  <si>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</si>
  <si>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</si>
  <si>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</si>
  <si>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иные налоги (включаемые в состав расходов) в бюджеты бюджетной системы Российской Федерации, а также государственная пошлина</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</si>
  <si>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</si>
  <si>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</si>
  <si>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</si>
  <si>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</si>
  <si>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2420</t>
  </si>
  <si>
    <t xml:space="preserve">          гранты, предоставляемые иным некоммерческим организациям (за исключением бюджетных и автономных учрежденией)</t>
  </si>
  <si>
    <t>2430</t>
  </si>
  <si>
    <t xml:space="preserve">          гранты, предоставляемые другим организациям и физическим лицам</t>
  </si>
  <si>
    <t>2440</t>
  </si>
  <si>
    <t xml:space="preserve">          взносы в международные организации</t>
  </si>
  <si>
    <t>2450</t>
  </si>
  <si>
    <t xml:space="preserve">          платежи в целях обеспечения реализации соглашений с правительствами иностранных государств и международными организациями</t>
  </si>
  <si>
    <t>2460</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</si>
  <si>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</si>
  <si>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</si>
  <si>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2510</t>
  </si>
  <si>
    <r>
      <rPr>
        <sz val="12"/>
        <color indexed="8"/>
        <rFont val="Times New Roman"/>
        <family val="1"/>
        <charset val="204"/>
      </rPr>
      <t xml:space="preserve">   расходы на закупку товаров, работ, услуг, всего </t>
    </r>
    <r>
      <rPr>
        <vertAlign val="superscript"/>
        <sz val="12"/>
        <color indexed="8"/>
        <rFont val="Times New Roman"/>
        <family val="1"/>
        <charset val="204"/>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</si>
  <si>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</si>
  <si>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</si>
  <si>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2620</t>
  </si>
  <si>
    <t xml:space="preserve">       прочую закупку товаров, работ и услуг, всего</t>
  </si>
  <si>
    <t>2630</t>
  </si>
  <si>
    <t xml:space="preserve">          из них:    
             услуги связи</t>
  </si>
  <si>
    <t xml:space="preserve">             транспортные услуги</t>
  </si>
  <si>
    <t xml:space="preserve">             коммунальные услуги</t>
  </si>
  <si>
    <t xml:space="preserve">             арендная плата за пользование имуществом</t>
  </si>
  <si>
    <t xml:space="preserve">             работы, услуги по содержанию имущества</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</si>
  <si>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</si>
  <si>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</si>
  <si>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</si>
  <si>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</si>
  <si>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</si>
  <si>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</si>
  <si>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t>закупка энергетических ресурсов</t>
  </si>
  <si>
    <t>2650</t>
  </si>
  <si>
    <t>капитальные вложения в объекты муниципальной собственности, всего</t>
  </si>
  <si>
    <t>2700</t>
  </si>
  <si>
    <t>в том числе:
    приобретение объектов недвижимого имуществамуниципальными учреждениями</t>
  </si>
  <si>
    <t>2710</t>
  </si>
  <si>
    <t>строительство (реконструкция) объектов недвижимого имущества муниципальными учреждениями</t>
  </si>
  <si>
    <t>2720</t>
  </si>
  <si>
    <r>
      <rPr>
        <b/>
        <sz val="12"/>
        <color indexed="8"/>
        <rFont val="Times New Roman"/>
        <family val="1"/>
        <charset val="204"/>
      </rPr>
      <t xml:space="preserve">Выплаты, уменьшающие доход, всего </t>
    </r>
    <r>
      <rPr>
        <b/>
        <vertAlign val="superscript"/>
        <sz val="12"/>
        <color indexed="8"/>
        <rFont val="Times New Roman"/>
        <family val="1"/>
        <charset val="204"/>
      </rPr>
      <t>8</t>
    </r>
  </si>
  <si>
    <r>
      <rPr>
        <sz val="12"/>
        <color indexed="8"/>
        <rFont val="Times New Roman"/>
        <family val="1"/>
        <charset val="204"/>
      </rPr>
      <t>в том числе:
    налог на прибыль</t>
    </r>
    <r>
      <rPr>
        <vertAlign val="superscript"/>
        <sz val="9"/>
        <color indexed="8"/>
        <rFont val="Times New Roman"/>
        <family val="1"/>
        <charset val="204"/>
      </rPr>
      <t xml:space="preserve"> 8</t>
    </r>
  </si>
  <si>
    <r>
      <rPr>
        <sz val="12"/>
        <color indexed="8"/>
        <rFont val="Times New Roman"/>
        <family val="1"/>
        <charset val="204"/>
      </rPr>
      <t xml:space="preserve">    налог на добавленную стоимость </t>
    </r>
    <r>
      <rPr>
        <vertAlign val="superscript"/>
        <sz val="12"/>
        <color indexed="8"/>
        <rFont val="Times New Roman"/>
        <family val="1"/>
        <charset val="204"/>
      </rPr>
      <t>8</t>
    </r>
  </si>
  <si>
    <t>3020</t>
  </si>
  <si>
    <r>
      <rPr>
        <sz val="12"/>
        <color indexed="8"/>
        <rFont val="Times New Roman"/>
        <family val="1"/>
        <charset val="204"/>
      </rPr>
      <t xml:space="preserve">    прочие налоги, уменьшающие доход</t>
    </r>
    <r>
      <rPr>
        <vertAlign val="superscript"/>
        <sz val="12"/>
        <color indexed="8"/>
        <rFont val="Times New Roman"/>
        <family val="1"/>
        <charset val="204"/>
      </rPr>
      <t xml:space="preserve"> 8</t>
    </r>
  </si>
  <si>
    <r>
      <rPr>
        <b/>
        <sz val="12"/>
        <color indexed="8"/>
        <rFont val="Times New Roman"/>
        <family val="1"/>
        <charset val="204"/>
      </rPr>
      <t>Прочие выплаты, всего</t>
    </r>
    <r>
      <rPr>
        <b/>
        <vertAlign val="superscript"/>
        <sz val="12"/>
        <color indexed="8"/>
        <rFont val="Times New Roman"/>
        <family val="1"/>
        <charset val="204"/>
      </rPr>
      <t xml:space="preserve"> 9</t>
    </r>
  </si>
  <si>
    <t>из них: 
      уменьшение остатков денежных средств (возврат в бюджет средств субсидии)</t>
  </si>
  <si>
    <r>
      <rPr>
        <sz val="12"/>
        <color indexed="8"/>
        <rFont val="Times New Roman"/>
        <family val="1"/>
        <charset val="204"/>
      </rPr>
      <t xml:space="preserve">      возврат ссуд, кредитов (заимствований) </t>
    </r>
    <r>
      <rPr>
        <vertAlign val="superscript"/>
        <sz val="12"/>
        <color indexed="8"/>
        <rFont val="Times New Roman"/>
        <family val="1"/>
        <charset val="204"/>
      </rPr>
      <t>10</t>
    </r>
  </si>
  <si>
    <t>4060</t>
  </si>
  <si>
    <r>
      <rPr>
        <vertAlign val="superscript"/>
        <sz val="8"/>
        <rFont val="Times New Roman"/>
        <family val="1"/>
        <charset val="204"/>
      </rPr>
      <t>1</t>
    </r>
    <r>
      <rPr>
        <sz val="8"/>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</si>
  <si>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</si>
  <si>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rFont val="Times New Roman"/>
        <family val="1"/>
        <charset val="204"/>
      </rPr>
      <t>3</t>
    </r>
    <r>
      <rPr>
        <sz val="8"/>
        <rFont val="Times New Roman"/>
        <family val="1"/>
        <charset val="204"/>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</si>
  <si>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</si>
  <si>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</si>
  <si>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</si>
  <si>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</si>
  <si>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</si>
  <si>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rFont val="Times New Roman"/>
        <family val="1"/>
        <charset val="204"/>
      </rP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</si>
  <si>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rFont val="Times New Roman"/>
        <family val="1"/>
        <charset val="204"/>
      </rP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</si>
  <si>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rFont val="Times New Roman"/>
        <family val="1"/>
        <charset val="204"/>
      </rP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</si>
  <si>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rPr>
        <vertAlign val="superscript"/>
        <sz val="8"/>
        <rFont val="Times New Roman"/>
        <family val="1"/>
        <charset val="204"/>
      </rPr>
      <t>7</t>
    </r>
    <r>
      <rPr>
        <sz val="8"/>
        <rFont val="Times New Roman"/>
        <family val="1"/>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</si>
  <si>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rFont val="Times New Roman"/>
        <family val="1"/>
        <charset val="204"/>
      </rPr>
      <t>8</t>
    </r>
    <r>
      <rPr>
        <sz val="8"/>
        <rFont val="Times New Roman"/>
        <family val="1"/>
        <charset val="204"/>
      </rPr>
      <t xml:space="preserve"> Показатель отражается со знаком «минус».</t>
    </r>
  </si>
  <si>
    <r>
      <rPr>
        <vertAlign val="superscript"/>
        <sz val="8"/>
        <rFont val="Times New Roman"/>
        <family val="1"/>
        <charset val="204"/>
      </rP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</si>
  <si>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rFont val="Times New Roman"/>
        <family val="1"/>
        <charset val="204"/>
      </rP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</si>
  <si>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rPr>
        <b/>
        <sz val="12"/>
        <color indexed="8"/>
        <rFont val="Times New Roman"/>
        <family val="1"/>
        <charset val="204"/>
      </rPr>
      <t xml:space="preserve">Раздел 2. Сведения по выплатам на закупки товаров,работ, услуг </t>
    </r>
    <r>
      <rPr>
        <b/>
        <vertAlign val="superscript"/>
        <sz val="12"/>
        <color indexed="8"/>
        <rFont val="Times New Roman"/>
        <family val="1"/>
        <charset val="204"/>
      </rPr>
      <t>11</t>
    </r>
  </si>
  <si>
    <t>№ п/п</t>
  </si>
  <si>
    <t>Коды строк</t>
  </si>
  <si>
    <t>Год начала закупки</t>
  </si>
  <si>
    <r>
      <rPr>
        <sz val="9"/>
        <color indexed="8"/>
        <rFont val="Times New Roman"/>
        <family val="1"/>
        <charset val="204"/>
      </rPr>
      <t xml:space="preserve">Код бюджетной классификации Российской Федерации </t>
    </r>
    <r>
      <rPr>
        <vertAlign val="superscript"/>
        <sz val="9"/>
        <color indexed="8"/>
        <rFont val="Times New Roman"/>
        <family val="1"/>
        <charset val="204"/>
      </rPr>
      <t>12</t>
    </r>
    <r>
      <rPr>
        <sz val="9"/>
        <color indexed="8"/>
        <rFont val="Times New Roman"/>
        <family val="1"/>
        <charset val="204"/>
      </rPr>
      <t xml:space="preserve"> </t>
    </r>
  </si>
  <si>
    <r>
      <rPr>
        <sz val="9"/>
        <color indexed="8"/>
        <rFont val="Times New Roman"/>
        <family val="1"/>
        <charset val="204"/>
      </rPr>
      <t xml:space="preserve">Уникальный код </t>
    </r>
    <r>
      <rPr>
        <vertAlign val="superscript"/>
        <sz val="9"/>
        <color indexed="8"/>
        <rFont val="Times New Roman"/>
        <family val="1"/>
        <charset val="204"/>
      </rPr>
      <t>13</t>
    </r>
  </si>
  <si>
    <r>
      <rPr>
        <sz val="11"/>
        <color indexed="8"/>
        <rFont val="Times New Roman"/>
        <family val="1"/>
        <charset val="204"/>
      </rPr>
      <t xml:space="preserve">Выплаты на закупку товаров, работ, услуг, всего </t>
    </r>
    <r>
      <rPr>
        <vertAlign val="superscript"/>
        <sz val="11"/>
        <color indexed="8"/>
        <rFont val="Times New Roman"/>
        <family val="1"/>
        <charset val="204"/>
      </rPr>
      <t>14</t>
    </r>
  </si>
  <si>
    <t>1.1.</t>
  </si>
  <si>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</si>
  <si>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</si>
  <si>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</si>
  <si>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</si>
  <si>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</si>
  <si>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</si>
  <si>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</si>
  <si>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</si>
  <si>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rPr>
        <sz val="10"/>
        <rFont val="Times New Roman"/>
        <family val="1"/>
        <charset val="204"/>
      </rPr>
      <t>(далее — Федеральный закон № 223-ФЗ)</t>
    </r>
    <r>
      <rPr>
        <vertAlign val="superscript"/>
        <sz val="10"/>
        <rFont val="Times New Roman"/>
        <family val="1"/>
        <charset val="204"/>
      </rPr>
      <t>15</t>
    </r>
  </si>
  <si>
    <t>1.2.</t>
  </si>
  <si>
    <r>
      <rPr>
        <sz val="12"/>
        <color indexed="8"/>
        <rFont val="Times New Roman"/>
        <family val="1"/>
        <charset val="204"/>
      </rP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223-ФЗ</t>
    </r>
    <r>
      <rPr>
        <vertAlign val="superscript"/>
        <sz val="12"/>
        <color indexed="8"/>
        <rFont val="Times New Roman"/>
        <family val="1"/>
        <charset val="204"/>
      </rPr>
      <t>15</t>
    </r>
  </si>
  <si>
    <t>1.3.</t>
  </si>
  <si>
    <r>
      <rPr>
        <sz val="12"/>
        <color indexed="8"/>
        <rFont val="Times New Roman"/>
        <family val="1"/>
        <charset val="204"/>
      </rP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 № 223-ФЗ, всего</t>
    </r>
    <r>
      <rPr>
        <vertAlign val="superscript"/>
        <sz val="12"/>
        <rFont val="Times New Roman"/>
        <family val="1"/>
        <charset val="204"/>
      </rPr>
      <t xml:space="preserve"> 16</t>
    </r>
  </si>
  <si>
    <t>1.3.1</t>
  </si>
  <si>
    <t>в том числе:                                                                                             в соответствии с Федеральным законом № 44-ФЗ</t>
  </si>
  <si>
    <r>
      <rPr>
        <sz val="12"/>
        <color indexed="8"/>
        <rFont val="Times New Roman"/>
        <family val="1"/>
        <charset val="204"/>
      </rPr>
      <t xml:space="preserve">из них </t>
    </r>
    <r>
      <rPr>
        <vertAlign val="superscript"/>
        <sz val="12"/>
        <color indexed="8"/>
        <rFont val="Times New Roman"/>
        <family val="1"/>
        <charset val="204"/>
      </rPr>
      <t>12</t>
    </r>
    <r>
      <rPr>
        <sz val="12"/>
        <color indexed="8"/>
        <rFont val="Times New Roman"/>
        <family val="1"/>
        <charset val="204"/>
      </rPr>
      <t>:</t>
    </r>
  </si>
  <si>
    <r>
      <rPr>
        <sz val="12"/>
        <color indexed="8"/>
        <rFont val="Times New Roman"/>
        <family val="1"/>
        <charset val="204"/>
      </rPr>
      <t xml:space="preserve">из них </t>
    </r>
    <r>
      <rPr>
        <vertAlign val="superscript"/>
        <sz val="12"/>
        <color indexed="8"/>
        <rFont val="Times New Roman"/>
        <family val="1"/>
        <charset val="204"/>
      </rPr>
      <t>13</t>
    </r>
    <r>
      <rPr>
        <sz val="12"/>
        <color indexed="8"/>
        <rFont val="Times New Roman"/>
        <family val="1"/>
        <charset val="204"/>
      </rPr>
      <t>:</t>
    </r>
  </si>
  <si>
    <t>1.3.2</t>
  </si>
  <si>
    <t>в соответствии с Федеральным законом № 223-ФЗ</t>
  </si>
  <si>
    <t>1.4.</t>
  </si>
  <si>
    <r>
      <rPr>
        <sz val="12"/>
        <color indexed="8"/>
        <rFont val="Times New Roman"/>
        <family val="1"/>
        <charset val="204"/>
      </rP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xml:space="preserve">№ 223-ФЗ </t>
    </r>
    <r>
      <rPr>
        <vertAlign val="superscript"/>
        <sz val="12"/>
        <color indexed="8"/>
        <rFont val="Times New Roman"/>
        <family val="1"/>
        <charset val="204"/>
      </rPr>
      <t>16</t>
    </r>
  </si>
  <si>
    <t>1.4.1</t>
  </si>
  <si>
    <t>в том числе: за счет субсидий, предоставляемых на финансовое обеспечение выполнения государственного (муниципального) задания, всего</t>
  </si>
  <si>
    <t>1.4.1.1.</t>
  </si>
  <si>
    <t>в том числе: в соответствии с Федеральным законом№ 44-ФЗ</t>
  </si>
  <si>
    <t>1.4.1.2.</t>
  </si>
  <si>
    <r>
      <rPr>
        <sz val="12"/>
        <color indexed="8"/>
        <rFont val="Times New Roman"/>
        <family val="1"/>
        <charset val="204"/>
      </rPr>
      <t xml:space="preserve">в соответствии с Федеральным законом№ 223-ФЗ </t>
    </r>
    <r>
      <rPr>
        <vertAlign val="superscript"/>
        <sz val="12"/>
        <color indexed="8"/>
        <rFont val="Times New Roman"/>
        <family val="1"/>
        <charset val="204"/>
      </rPr>
      <t>17</t>
    </r>
  </si>
  <si>
    <t xml:space="preserve"> </t>
  </si>
  <si>
    <t>1.4.2.</t>
  </si>
  <si>
    <t>за счет субсидий, предоставляемых в соответствии с абзацем вторым пункта 1 статьи 78.1 Бюджетного кодекса Российской Федерации</t>
  </si>
  <si>
    <t>1.4.2.1</t>
  </si>
  <si>
    <t>в том числе: 
    в соответствии с Федеральным законом № 44-ФЗ</t>
  </si>
  <si>
    <t>1.4.2.2.</t>
  </si>
  <si>
    <t>1.4.3.</t>
  </si>
  <si>
    <r>
      <rPr>
        <sz val="12"/>
        <color indexed="8"/>
        <rFont val="Times New Roman"/>
        <family val="1"/>
        <charset val="204"/>
      </rPr>
      <t>за счет субсидий, предоставляемых на осуществление капитальных вложений</t>
    </r>
    <r>
      <rPr>
        <vertAlign val="superscript"/>
        <sz val="12"/>
        <color indexed="8"/>
        <rFont val="Times New Roman"/>
        <family val="1"/>
        <charset val="204"/>
      </rPr>
      <t>18</t>
    </r>
  </si>
  <si>
    <t>1.4.4.</t>
  </si>
  <si>
    <t>за счет средств обязательного медицинского страхования, всего</t>
  </si>
  <si>
    <t>1.4.4.1.</t>
  </si>
  <si>
    <t>1.4.4.2.</t>
  </si>
  <si>
    <t>1.4.5.</t>
  </si>
  <si>
    <t>за счет прочих источников финансового обеспечения</t>
  </si>
  <si>
    <t>1.4.5.1.</t>
  </si>
  <si>
    <t>1.4.5.2.</t>
  </si>
  <si>
    <t>в соответствии с Федеральным законом№ 223-ФЗ</t>
  </si>
  <si>
    <t>2.</t>
  </si>
  <si>
    <r>
      <rPr>
        <sz val="12"/>
        <color indexed="8"/>
        <rFont val="Times New Roman"/>
        <family val="1"/>
        <charset val="204"/>
      </rP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indexed="8"/>
        <rFont val="Times New Roman"/>
        <family val="1"/>
        <charset val="204"/>
      </rPr>
      <t>19</t>
    </r>
  </si>
  <si>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</si>
  <si>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</si>
  <si>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</si>
  <si>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 xml:space="preserve">                                     (должность)      (подпись)    (расшифровка подписи)</t>
  </si>
  <si>
    <t>Исполнитель                                                                      О.Н.Чиняева 8(4912) 96-28-47</t>
  </si>
  <si>
    <t>(главный бухгалтер)                                      (фамилия, инициалы) (телефон)</t>
  </si>
  <si>
    <t>«__» _______________ 202__ г.</t>
  </si>
  <si>
    <r>
      <rPr>
        <vertAlign val="superscript"/>
        <sz val="9"/>
        <rFont val="Times New Roman"/>
        <family val="1"/>
        <charset val="204"/>
      </rPr>
      <t>11</t>
    </r>
    <r>
      <rPr>
        <sz val="9"/>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</si>
  <si>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9"/>
        <rFont val="Times New Roman"/>
        <family val="1"/>
        <charset val="204"/>
      </rPr>
      <t>12</t>
    </r>
    <r>
      <rPr>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</si>
  <si>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rPr>
        <vertAlign val="superscript"/>
        <sz val="9"/>
        <rFont val="Times New Roman"/>
        <family val="1"/>
        <charset val="204"/>
      </rPr>
      <t>14</t>
    </r>
    <r>
      <rPr>
        <sz val="9"/>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</si>
  <si>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9"/>
        <rFont val="Times New Roman"/>
        <family val="1"/>
        <charset val="204"/>
      </rPr>
      <t>15</t>
    </r>
    <r>
      <rPr>
        <sz val="9"/>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</si>
  <si>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9"/>
        <rFont val="Times New Roman"/>
        <family val="1"/>
        <charset val="204"/>
      </rPr>
      <t>16</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</si>
  <si>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9"/>
        <rFont val="Times New Roman"/>
        <family val="1"/>
        <charset val="204"/>
      </rPr>
      <t>17</t>
    </r>
    <r>
      <rPr>
        <sz val="9"/>
        <rFont val="Times New Roman"/>
        <family val="1"/>
        <charset val="204"/>
      </rPr>
      <t xml:space="preserve"> Федеральным государственным бюджетным учреждением показатель не формируется.</t>
    </r>
  </si>
  <si>
    <r>
      <rPr>
        <vertAlign val="superscript"/>
        <sz val="9"/>
        <rFont val="Times New Roman"/>
        <family val="1"/>
        <charset val="204"/>
      </rPr>
      <t>18</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</si>
  <si>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9"/>
        <rFont val="Times New Roman"/>
        <family val="1"/>
        <charset val="204"/>
      </rPr>
      <t>19</t>
    </r>
    <r>
      <rPr>
        <sz val="9"/>
        <rFont val="Times New Roman"/>
        <family val="1"/>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</si>
  <si>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rPr>
        <vertAlign val="superscript"/>
        <sz val="9"/>
        <rFont val="Times New Roman"/>
        <family val="1"/>
        <charset val="204"/>
      </rPr>
      <t>20</t>
    </r>
    <r>
      <rPr>
        <sz val="9"/>
        <rFont val="Times New Roman"/>
        <family val="1"/>
        <charset val="204"/>
      </rPr>
      <t xml:space="preserve"> Указывается дата подписания Плана руководителем (уполномоченным лицом) учреждения.</t>
    </r>
  </si>
  <si>
    <r>
      <rPr>
        <vertAlign val="superscript"/>
        <sz val="9"/>
        <rFont val="Times New Roman"/>
        <family val="1"/>
        <charset val="204"/>
      </rPr>
      <t>21</t>
    </r>
    <r>
      <rPr>
        <sz val="9"/>
        <rFont val="Times New Roman"/>
        <family val="1"/>
        <charset val="204"/>
      </rPr>
      <t xml:space="preserve"> Указывается, если решением органа — учредителя установлено требование о согласовании Плана.</t>
    </r>
  </si>
  <si>
    <t xml:space="preserve"> на  2023 год </t>
  </si>
  <si>
    <t>на 2023 г. текущий финансовый год</t>
  </si>
  <si>
    <t>на 2024 г. первый год планового периода</t>
  </si>
  <si>
    <t>на 2025 г. второй год планового периода</t>
  </si>
  <si>
    <t>на 2023 г. (текущий финансовый год)</t>
  </si>
  <si>
    <t>на 2024 г. (первый год планового периода)</t>
  </si>
  <si>
    <t>на 2025 г. (второй год планового периода)</t>
  </si>
  <si>
    <t>Т.В. Сарычева</t>
  </si>
  <si>
    <t>Начальник управления образования и молодежной политики</t>
  </si>
  <si>
    <t>Руководитель учреждения (подразделения)</t>
  </si>
  <si>
    <t>(уполномоченное лицо):                                               С.Н.Краснокуцкая</t>
  </si>
  <si>
    <r>
      <t xml:space="preserve">от «29» декабря 2023 г. </t>
    </r>
    <r>
      <rPr>
        <vertAlign val="superscript"/>
        <sz val="12"/>
        <color indexed="8"/>
        <rFont val="Times New Roman"/>
        <family val="1"/>
        <charset val="204"/>
      </rPr>
      <t>1</t>
    </r>
  </si>
</sst>
</file>

<file path=xl/styles.xml><?xml version="1.0" encoding="utf-8"?>
<styleSheet xmlns="http://schemas.openxmlformats.org/spreadsheetml/2006/main">
  <numFmts count="2">
    <numFmt numFmtId="164" formatCode="dd\.mmm"/>
    <numFmt numFmtId="165" formatCode="dd\.mm\.yyyy"/>
  </numFmts>
  <fonts count="22">
    <font>
      <sz val="11"/>
      <color theme="1"/>
      <name val="Calibri"/>
      <charset val="134"/>
    </font>
    <font>
      <sz val="9"/>
      <color indexed="8"/>
      <name val="Times New Roman"/>
      <family val="1"/>
      <charset val="204"/>
    </font>
    <font>
      <sz val="10"/>
      <color indexed="8"/>
      <name val="Times New Roman"/>
      <family val="1"/>
      <charset val="204"/>
    </font>
    <font>
      <sz val="8"/>
      <name val="Times New Roman"/>
      <family val="1"/>
      <charset val="204"/>
    </font>
    <font>
      <sz val="11"/>
      <color indexed="8"/>
      <name val="Times New Roman"/>
      <family val="1"/>
      <charset val="204"/>
    </font>
    <font>
      <b/>
      <sz val="12"/>
      <color indexed="8"/>
      <name val="Times New Roman"/>
      <family val="1"/>
      <charset val="204"/>
    </font>
    <font>
      <sz val="11"/>
      <color indexed="8"/>
      <name val="Times New Roman"/>
      <family val="1"/>
      <charset val="204"/>
    </font>
    <font>
      <sz val="12"/>
      <color indexed="8"/>
      <name val="Times New Roman"/>
      <family val="1"/>
      <charset val="204"/>
    </font>
    <font>
      <sz val="10"/>
      <name val="Times New Roman"/>
      <family val="1"/>
      <charset val="204"/>
    </font>
    <font>
      <sz val="12"/>
      <color indexed="8"/>
      <name val="Times New Roman"/>
      <family val="1"/>
      <charset val="204"/>
    </font>
    <font>
      <vertAlign val="superscript"/>
      <sz val="9"/>
      <name val="Times New Roman"/>
      <family val="1"/>
      <charset val="204"/>
    </font>
    <font>
      <vertAlign val="superscript"/>
      <sz val="8"/>
      <name val="Times New Roman"/>
      <family val="1"/>
      <charset val="204"/>
    </font>
    <font>
      <sz val="9"/>
      <color indexed="8"/>
      <name val="Calibri"/>
      <family val="2"/>
      <charset val="204"/>
    </font>
    <font>
      <b/>
      <vertAlign val="superscript"/>
      <sz val="12"/>
      <color indexed="8"/>
      <name val="Times New Roman"/>
      <family val="1"/>
      <charset val="204"/>
    </font>
    <font>
      <vertAlign val="superscript"/>
      <sz val="9"/>
      <color indexed="8"/>
      <name val="Times New Roman"/>
      <family val="1"/>
      <charset val="204"/>
    </font>
    <font>
      <vertAlign val="superscript"/>
      <sz val="11"/>
      <color indexed="8"/>
      <name val="Times New Roman"/>
      <family val="1"/>
      <charset val="204"/>
    </font>
    <font>
      <vertAlign val="superscript"/>
      <sz val="10"/>
      <name val="Times New Roman"/>
      <family val="1"/>
      <charset val="204"/>
    </font>
    <font>
      <sz val="12"/>
      <name val="Times New Roman"/>
      <family val="1"/>
      <charset val="204"/>
    </font>
    <font>
      <vertAlign val="superscript"/>
      <sz val="12"/>
      <color indexed="8"/>
      <name val="Times New Roman"/>
      <family val="1"/>
      <charset val="204"/>
    </font>
    <font>
      <vertAlign val="superscript"/>
      <sz val="12"/>
      <name val="Times New Roman"/>
      <family val="1"/>
      <charset val="204"/>
    </font>
    <font>
      <sz val="9"/>
      <name val="Times New Roman"/>
      <family val="1"/>
      <charset val="204"/>
    </font>
    <font>
      <vertAlign val="superscript"/>
      <sz val="10"/>
      <color indexed="8"/>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2"/>
        <bgColor indexed="64"/>
      </patternFill>
    </fill>
    <fill>
      <patternFill patternType="solid">
        <fgColor theme="6" tint="0.79992065187536243"/>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157">
    <xf numFmtId="0" fontId="0" fillId="0" borderId="0" xfId="0"/>
    <xf numFmtId="0" fontId="1" fillId="0" borderId="0" xfId="0" applyFont="1"/>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alignment horizontal="center"/>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0" fontId="8" fillId="0" borderId="1" xfId="0" applyFont="1" applyBorder="1" applyAlignment="1"/>
    <xf numFmtId="0" fontId="9" fillId="0" borderId="1" xfId="0" applyFont="1" applyFill="1" applyBorder="1" applyAlignment="1">
      <alignment horizontal="center" wrapText="1"/>
    </xf>
    <xf numFmtId="0" fontId="9" fillId="0" borderId="1" xfId="0" applyFont="1" applyBorder="1" applyAlignment="1">
      <alignment vertical="top" wrapText="1"/>
    </xf>
    <xf numFmtId="0" fontId="4" fillId="0" borderId="1" xfId="0" applyFont="1" applyBorder="1" applyAlignment="1">
      <alignment horizontal="center" wrapText="1"/>
    </xf>
    <xf numFmtId="0" fontId="9" fillId="0" borderId="1" xfId="0" applyFont="1" applyBorder="1" applyAlignment="1">
      <alignment horizontal="center" wrapText="1"/>
    </xf>
    <xf numFmtId="0" fontId="9" fillId="0" borderId="1" xfId="0" applyNumberFormat="1" applyFont="1" applyFill="1" applyBorder="1" applyAlignment="1">
      <alignment horizontal="center" wrapText="1"/>
    </xf>
    <xf numFmtId="4" fontId="9" fillId="0" borderId="1" xfId="0" applyNumberFormat="1" applyFont="1" applyFill="1" applyBorder="1" applyAlignment="1">
      <alignment horizontal="center" wrapText="1"/>
    </xf>
    <xf numFmtId="49" fontId="2" fillId="0" borderId="1" xfId="0" applyNumberFormat="1" applyFont="1" applyBorder="1" applyAlignment="1">
      <alignment horizontal="center" vertical="top" wrapText="1"/>
    </xf>
    <xf numFmtId="2" fontId="9" fillId="0" borderId="1" xfId="0" applyNumberFormat="1" applyFont="1" applyFill="1" applyBorder="1" applyAlignment="1">
      <alignment horizontal="center" wrapText="1"/>
    </xf>
    <xf numFmtId="4" fontId="9" fillId="0" borderId="1" xfId="0" applyNumberFormat="1" applyFont="1" applyBorder="1" applyAlignment="1">
      <alignment horizontal="center" wrapText="1"/>
    </xf>
    <xf numFmtId="0" fontId="9" fillId="0" borderId="1" xfId="0" applyFont="1" applyBorder="1" applyAlignment="1">
      <alignment wrapText="1"/>
    </xf>
    <xf numFmtId="4" fontId="9" fillId="0" borderId="1" xfId="0" applyNumberFormat="1" applyFont="1" applyBorder="1" applyAlignment="1">
      <alignment wrapText="1"/>
    </xf>
    <xf numFmtId="0" fontId="4" fillId="0" borderId="0" xfId="0" applyFont="1" applyFill="1"/>
    <xf numFmtId="0" fontId="4" fillId="0" borderId="0" xfId="0" applyFont="1" applyAlignment="1">
      <alignment horizontal="left"/>
    </xf>
    <xf numFmtId="0" fontId="2" fillId="0" borderId="0" xfId="0" applyFont="1" applyAlignment="1">
      <alignment horizontal="left"/>
    </xf>
    <xf numFmtId="0" fontId="4" fillId="0" borderId="0" xfId="0" applyFont="1" applyAlignment="1"/>
    <xf numFmtId="0" fontId="5" fillId="0" borderId="1" xfId="0" applyFont="1" applyFill="1" applyBorder="1" applyAlignment="1">
      <alignment horizontal="center" vertical="top" wrapText="1"/>
    </xf>
    <xf numFmtId="0" fontId="11" fillId="0" borderId="0" xfId="0" applyFont="1" applyAlignment="1">
      <alignment vertical="center"/>
    </xf>
    <xf numFmtId="0" fontId="2" fillId="0" borderId="0" xfId="0" applyFont="1" applyAlignment="1"/>
    <xf numFmtId="0" fontId="3" fillId="0" borderId="0" xfId="0" applyFont="1" applyBorder="1" applyAlignment="1">
      <alignment horizontal="left" vertical="center"/>
    </xf>
    <xf numFmtId="0" fontId="4" fillId="2" borderId="0" xfId="0" applyFont="1" applyFill="1" applyBorder="1"/>
    <xf numFmtId="0" fontId="4" fillId="2" borderId="0" xfId="0" applyFont="1" applyFill="1"/>
    <xf numFmtId="0" fontId="5" fillId="2" borderId="0" xfId="0" applyFont="1" applyFill="1" applyAlignment="1">
      <alignment horizontal="center"/>
    </xf>
    <xf numFmtId="0" fontId="1" fillId="2" borderId="1" xfId="0" applyFont="1" applyFill="1" applyBorder="1" applyAlignment="1">
      <alignment horizontal="center" vertical="top" wrapText="1"/>
    </xf>
    <xf numFmtId="0" fontId="9"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9" fillId="2" borderId="1" xfId="0" applyFont="1" applyFill="1" applyBorder="1" applyAlignment="1">
      <alignment vertical="top" wrapText="1"/>
    </xf>
    <xf numFmtId="49" fontId="9" fillId="2" borderId="1" xfId="0" applyNumberFormat="1" applyFont="1" applyFill="1" applyBorder="1" applyAlignment="1">
      <alignment horizontal="center" vertical="top" wrapText="1"/>
    </xf>
    <xf numFmtId="0" fontId="9" fillId="2" borderId="1" xfId="0" applyNumberFormat="1" applyFont="1" applyFill="1" applyBorder="1" applyAlignment="1" applyProtection="1">
      <alignment horizontal="center" vertical="top" wrapText="1"/>
      <protection locked="0"/>
    </xf>
    <xf numFmtId="4" fontId="9" fillId="2" borderId="1" xfId="0" applyNumberFormat="1" applyFont="1" applyFill="1" applyBorder="1" applyAlignment="1" applyProtection="1">
      <alignment horizontal="center" vertical="top" wrapText="1"/>
      <protection locked="0"/>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9" fillId="4" borderId="1" xfId="0" applyNumberFormat="1" applyFont="1" applyFill="1" applyBorder="1" applyAlignment="1" applyProtection="1">
      <alignment horizontal="center" vertical="top" wrapText="1"/>
      <protection locked="0"/>
    </xf>
    <xf numFmtId="0" fontId="9" fillId="4" borderId="1" xfId="0" applyNumberFormat="1" applyFont="1" applyFill="1" applyBorder="1" applyAlignment="1">
      <alignment horizontal="center" vertical="top" wrapText="1"/>
    </xf>
    <xf numFmtId="4" fontId="9" fillId="4" borderId="1" xfId="0" applyNumberFormat="1" applyFont="1" applyFill="1" applyBorder="1" applyAlignment="1">
      <alignment horizontal="center" vertical="top" wrapText="1"/>
    </xf>
    <xf numFmtId="0" fontId="9" fillId="2" borderId="2" xfId="0" applyFont="1" applyFill="1" applyBorder="1" applyAlignment="1">
      <alignment horizontal="left" vertical="top" wrapText="1"/>
    </xf>
    <xf numFmtId="49" fontId="9" fillId="2" borderId="2" xfId="0" applyNumberFormat="1"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2" xfId="0" applyNumberFormat="1" applyFont="1" applyFill="1" applyBorder="1" applyAlignment="1" applyProtection="1">
      <alignment horizontal="center" vertical="top" wrapText="1"/>
      <protection locked="0"/>
    </xf>
    <xf numFmtId="4" fontId="9" fillId="2" borderId="2" xfId="0" applyNumberFormat="1" applyFont="1" applyFill="1" applyBorder="1" applyAlignment="1" applyProtection="1">
      <alignment horizontal="center" vertical="top" wrapText="1"/>
      <protection locked="0"/>
    </xf>
    <xf numFmtId="2" fontId="9" fillId="2" borderId="2" xfId="0" applyNumberFormat="1" applyFont="1" applyFill="1" applyBorder="1" applyAlignment="1" applyProtection="1">
      <alignment horizontal="center" vertical="top" wrapText="1"/>
      <protection locked="0"/>
    </xf>
    <xf numFmtId="2" fontId="9" fillId="4" borderId="1" xfId="0" applyNumberFormat="1" applyFont="1" applyFill="1" applyBorder="1" applyAlignment="1" applyProtection="1">
      <alignment horizontal="center" vertical="top" wrapText="1"/>
      <protection locked="0"/>
    </xf>
    <xf numFmtId="0" fontId="9" fillId="0" borderId="1" xfId="0" applyFont="1" applyFill="1" applyBorder="1" applyAlignment="1">
      <alignment vertical="top" wrapText="1"/>
    </xf>
    <xf numFmtId="49" fontId="9"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2" fontId="9" fillId="0" borderId="1" xfId="0" applyNumberFormat="1" applyFont="1" applyFill="1" applyBorder="1" applyAlignment="1" applyProtection="1">
      <alignment horizontal="center" vertical="top" wrapText="1"/>
      <protection locked="0"/>
    </xf>
    <xf numFmtId="4" fontId="9" fillId="0" borderId="1" xfId="0" applyNumberFormat="1" applyFont="1" applyFill="1" applyBorder="1" applyAlignment="1" applyProtection="1">
      <alignment horizontal="center" vertical="top" wrapText="1"/>
      <protection locked="0"/>
    </xf>
    <xf numFmtId="0" fontId="9" fillId="0" borderId="1" xfId="0" applyNumberFormat="1" applyFont="1" applyFill="1" applyBorder="1" applyAlignment="1" applyProtection="1">
      <alignment horizontal="center" vertical="top" wrapText="1"/>
      <protection locked="0"/>
    </xf>
    <xf numFmtId="0" fontId="9" fillId="4" borderId="1" xfId="0" applyNumberFormat="1" applyFont="1" applyFill="1" applyBorder="1" applyAlignment="1" applyProtection="1">
      <alignment horizontal="center" vertical="top" wrapText="1"/>
    </xf>
    <xf numFmtId="4" fontId="9" fillId="4" borderId="1" xfId="0" applyNumberFormat="1" applyFont="1" applyFill="1" applyBorder="1" applyAlignment="1" applyProtection="1">
      <alignment horizontal="center" vertical="top" wrapText="1"/>
    </xf>
    <xf numFmtId="0" fontId="9" fillId="4" borderId="1" xfId="0" applyNumberFormat="1" applyFont="1" applyFill="1" applyBorder="1" applyAlignment="1" applyProtection="1">
      <alignment horizontal="center" vertical="top" wrapText="1"/>
      <protection locked="0"/>
    </xf>
    <xf numFmtId="0" fontId="9" fillId="4" borderId="1" xfId="0" applyFont="1" applyFill="1" applyBorder="1" applyAlignment="1">
      <alignment horizontal="center" vertical="top" wrapText="1"/>
    </xf>
    <xf numFmtId="0" fontId="9" fillId="5" borderId="1" xfId="0" applyNumberFormat="1" applyFont="1" applyFill="1" applyBorder="1" applyAlignment="1" applyProtection="1">
      <alignment horizontal="center" vertical="top" wrapText="1"/>
      <protection locked="0"/>
    </xf>
    <xf numFmtId="4" fontId="9" fillId="5" borderId="1" xfId="0" applyNumberFormat="1" applyFont="1" applyFill="1" applyBorder="1" applyAlignment="1" applyProtection="1">
      <alignment horizontal="center" vertical="top" wrapText="1"/>
      <protection locked="0"/>
    </xf>
    <xf numFmtId="2" fontId="9" fillId="2" borderId="1" xfId="0" applyNumberFormat="1" applyFont="1" applyFill="1" applyBorder="1" applyAlignment="1" applyProtection="1">
      <alignment horizontal="center" vertical="top" wrapText="1"/>
      <protection locked="0"/>
    </xf>
    <xf numFmtId="0" fontId="9" fillId="5" borderId="1" xfId="0" applyNumberFormat="1" applyFont="1" applyFill="1" applyBorder="1" applyAlignment="1" applyProtection="1">
      <alignment horizontal="center" vertical="top" wrapText="1"/>
    </xf>
    <xf numFmtId="4" fontId="9" fillId="5" borderId="1" xfId="0" applyNumberFormat="1" applyFont="1" applyFill="1" applyBorder="1" applyAlignment="1" applyProtection="1">
      <alignment horizontal="center" vertical="top" wrapText="1"/>
    </xf>
    <xf numFmtId="2" fontId="9" fillId="4" borderId="1" xfId="0" applyNumberFormat="1" applyFont="1" applyFill="1" applyBorder="1" applyAlignment="1">
      <alignment horizontal="center" vertical="top" wrapText="1"/>
    </xf>
    <xf numFmtId="4" fontId="4" fillId="2" borderId="0" xfId="0" applyNumberFormat="1" applyFont="1" applyFill="1"/>
    <xf numFmtId="1"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top" wrapText="1"/>
    </xf>
    <xf numFmtId="2" fontId="9" fillId="2" borderId="1" xfId="0" applyNumberFormat="1" applyFont="1" applyFill="1" applyBorder="1" applyAlignment="1">
      <alignment horizontal="center" vertical="top" wrapText="1"/>
    </xf>
    <xf numFmtId="4" fontId="9" fillId="2" borderId="1" xfId="0" applyNumberFormat="1" applyFont="1" applyFill="1" applyBorder="1" applyAlignment="1">
      <alignment horizontal="center" vertical="top" wrapText="1"/>
    </xf>
    <xf numFmtId="0" fontId="5" fillId="3" borderId="1" xfId="0" applyNumberFormat="1" applyFont="1" applyFill="1" applyBorder="1" applyAlignment="1" applyProtection="1">
      <alignment horizontal="center" vertical="top" wrapText="1"/>
      <protection locked="0"/>
    </xf>
    <xf numFmtId="4" fontId="5" fillId="3" borderId="1" xfId="0" applyNumberFormat="1" applyFont="1" applyFill="1" applyBorder="1" applyAlignment="1" applyProtection="1">
      <alignment horizontal="center" vertical="top" wrapText="1"/>
      <protection locked="0"/>
    </xf>
    <xf numFmtId="0" fontId="9" fillId="2" borderId="1" xfId="0" applyFont="1" applyFill="1" applyBorder="1" applyAlignment="1">
      <alignment horizontal="left" vertical="top" wrapText="1" indent="3"/>
    </xf>
    <xf numFmtId="4" fontId="9" fillId="2" borderId="2" xfId="0" applyNumberFormat="1" applyFont="1" applyFill="1" applyBorder="1" applyAlignment="1">
      <alignment horizontal="center" vertical="top" wrapText="1"/>
    </xf>
    <xf numFmtId="0" fontId="11" fillId="0" borderId="0" xfId="0" applyFont="1" applyBorder="1" applyAlignment="1">
      <alignment horizontal="left" vertical="center" wrapText="1"/>
    </xf>
    <xf numFmtId="0" fontId="3" fillId="0" borderId="0" xfId="0" applyFont="1" applyBorder="1" applyAlignment="1">
      <alignment horizontal="left" vertical="center" wrapText="1"/>
    </xf>
    <xf numFmtId="0" fontId="11" fillId="0" borderId="0" xfId="0" applyFont="1" applyBorder="1" applyAlignment="1">
      <alignment horizontal="left" vertical="center"/>
    </xf>
    <xf numFmtId="0" fontId="9" fillId="0" borderId="0" xfId="0" applyFont="1"/>
    <xf numFmtId="0" fontId="9" fillId="0" borderId="0" xfId="0" applyNumberFormat="1" applyFont="1" applyAlignment="1"/>
    <xf numFmtId="0" fontId="9" fillId="0" borderId="0" xfId="0" applyFont="1" applyAlignment="1">
      <alignment horizontal="left"/>
    </xf>
    <xf numFmtId="0" fontId="9" fillId="0" borderId="0" xfId="0" applyNumberFormat="1" applyFont="1" applyAlignment="1">
      <alignment horizontal="left"/>
    </xf>
    <xf numFmtId="0" fontId="0" fillId="0" borderId="0" xfId="0" applyAlignment="1"/>
    <xf numFmtId="0" fontId="9" fillId="0" borderId="0" xfId="0" applyNumberFormat="1" applyFont="1" applyAlignment="1">
      <alignment horizontal="left" wrapText="1"/>
    </xf>
    <xf numFmtId="0" fontId="1" fillId="0" borderId="0" xfId="0" applyNumberFormat="1" applyFont="1" applyBorder="1" applyAlignment="1">
      <alignment horizontal="center"/>
    </xf>
    <xf numFmtId="0" fontId="9" fillId="0" borderId="0" xfId="0" applyNumberFormat="1" applyFont="1" applyAlignment="1">
      <alignment horizontal="right"/>
    </xf>
    <xf numFmtId="0" fontId="9" fillId="0" borderId="0" xfId="0" applyFont="1" applyAlignment="1">
      <alignment horizontal="right" vertical="center"/>
    </xf>
    <xf numFmtId="0" fontId="9" fillId="0" borderId="0" xfId="0" applyNumberFormat="1" applyFont="1"/>
    <xf numFmtId="0" fontId="9" fillId="0" borderId="0" xfId="0" applyNumberFormat="1" applyFont="1" applyAlignment="1">
      <alignment vertical="center"/>
    </xf>
    <xf numFmtId="0" fontId="9" fillId="0" borderId="1" xfId="0" applyNumberFormat="1" applyFont="1" applyBorder="1" applyAlignment="1">
      <alignment horizontal="center" vertical="center"/>
    </xf>
    <xf numFmtId="0" fontId="9" fillId="0" borderId="6" xfId="0" applyNumberFormat="1" applyFont="1" applyBorder="1" applyAlignment="1">
      <alignment horizontal="right" vertical="center"/>
    </xf>
    <xf numFmtId="165" fontId="9" fillId="0" borderId="3" xfId="0"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right"/>
    </xf>
    <xf numFmtId="0" fontId="9" fillId="0" borderId="1" xfId="0" applyFont="1" applyBorder="1" applyAlignment="1">
      <alignment horizontal="center" vertical="center"/>
    </xf>
    <xf numFmtId="0" fontId="9" fillId="0" borderId="6" xfId="0" applyNumberFormat="1" applyFont="1" applyBorder="1" applyAlignment="1">
      <alignment vertical="center"/>
    </xf>
    <xf numFmtId="0" fontId="9" fillId="0" borderId="7" xfId="0" applyFont="1" applyBorder="1" applyAlignment="1">
      <alignment horizontal="center" vertical="center"/>
    </xf>
    <xf numFmtId="0" fontId="7" fillId="0" borderId="0" xfId="0" applyNumberFormat="1" applyFont="1" applyFill="1"/>
    <xf numFmtId="2" fontId="7" fillId="2" borderId="1" xfId="0" applyNumberFormat="1" applyFont="1" applyFill="1" applyBorder="1" applyAlignment="1" applyProtection="1">
      <alignment horizontal="center" vertical="top" wrapText="1"/>
      <protection locked="0"/>
    </xf>
    <xf numFmtId="2" fontId="9" fillId="5" borderId="1" xfId="0" applyNumberFormat="1" applyFont="1" applyFill="1" applyBorder="1" applyAlignment="1" applyProtection="1">
      <alignment horizontal="center" vertical="top" wrapText="1"/>
      <protection locked="0"/>
    </xf>
    <xf numFmtId="0" fontId="9" fillId="0" borderId="0" xfId="0" applyNumberFormat="1" applyFont="1" applyAlignment="1">
      <alignment horizontal="center" vertical="center"/>
    </xf>
    <xf numFmtId="0" fontId="7" fillId="0" borderId="4" xfId="0" applyNumberFormat="1" applyFont="1" applyBorder="1" applyAlignment="1">
      <alignment horizontal="center"/>
    </xf>
    <xf numFmtId="0" fontId="9" fillId="0" borderId="4" xfId="0" applyNumberFormat="1" applyFont="1" applyBorder="1" applyAlignment="1">
      <alignment horizontal="center"/>
    </xf>
    <xf numFmtId="0" fontId="1" fillId="0" borderId="5" xfId="0" applyNumberFormat="1" applyFont="1" applyBorder="1" applyAlignment="1">
      <alignment horizontal="center" vertical="top"/>
    </xf>
    <xf numFmtId="0" fontId="1" fillId="0" borderId="5" xfId="0" applyNumberFormat="1" applyFont="1" applyBorder="1" applyAlignment="1">
      <alignment horizontal="center"/>
    </xf>
    <xf numFmtId="0" fontId="12" fillId="0" borderId="5" xfId="0" applyFont="1" applyBorder="1" applyAlignment="1">
      <alignment horizontal="center" vertical="top"/>
    </xf>
    <xf numFmtId="0" fontId="9" fillId="0" borderId="0" xfId="0" applyNumberFormat="1" applyFont="1" applyAlignment="1">
      <alignment horizontal="right"/>
    </xf>
    <xf numFmtId="0" fontId="5" fillId="0" borderId="0" xfId="0" applyNumberFormat="1" applyFont="1" applyAlignment="1">
      <alignment horizontal="center"/>
    </xf>
    <xf numFmtId="0" fontId="9" fillId="0" borderId="0" xfId="0" applyNumberFormat="1" applyFont="1" applyAlignment="1">
      <alignment horizontal="center"/>
    </xf>
    <xf numFmtId="0" fontId="9" fillId="0" borderId="0" xfId="0" applyNumberFormat="1" applyFont="1" applyAlignment="1">
      <alignment horizontal="right" vertical="center"/>
    </xf>
    <xf numFmtId="0" fontId="9" fillId="0" borderId="6" xfId="0" applyNumberFormat="1" applyFont="1" applyBorder="1" applyAlignment="1">
      <alignment horizontal="right" vertical="center"/>
    </xf>
    <xf numFmtId="0" fontId="9" fillId="0" borderId="4" xfId="0" applyFont="1" applyBorder="1" applyAlignment="1">
      <alignment horizontal="center"/>
    </xf>
    <xf numFmtId="0" fontId="9" fillId="0" borderId="0" xfId="0" applyNumberFormat="1" applyFont="1" applyAlignment="1">
      <alignment horizontal="left"/>
    </xf>
    <xf numFmtId="0" fontId="9" fillId="0" borderId="0" xfId="0" applyNumberFormat="1" applyFont="1" applyAlignment="1">
      <alignment horizontal="left" wrapText="1"/>
    </xf>
    <xf numFmtId="0" fontId="0" fillId="0" borderId="0" xfId="0" applyAlignment="1">
      <alignment wrapText="1"/>
    </xf>
    <xf numFmtId="0" fontId="5" fillId="0" borderId="4" xfId="0" applyNumberFormat="1" applyFont="1" applyBorder="1" applyAlignment="1">
      <alignment horizontal="left" wrapText="1"/>
    </xf>
    <xf numFmtId="0" fontId="2" fillId="0" borderId="0" xfId="0" applyNumberFormat="1" applyFont="1" applyAlignment="1">
      <alignment horizontal="center" wrapText="1"/>
    </xf>
    <xf numFmtId="0" fontId="11" fillId="0" borderId="0" xfId="0" applyFont="1" applyBorder="1" applyAlignment="1">
      <alignment horizontal="left" vertical="center"/>
    </xf>
    <xf numFmtId="0" fontId="5" fillId="2" borderId="0" xfId="0" applyFont="1" applyFill="1" applyAlignment="1">
      <alignment horizontal="center"/>
    </xf>
    <xf numFmtId="0" fontId="1" fillId="2" borderId="1" xfId="0" applyFont="1" applyFill="1" applyBorder="1" applyAlignment="1">
      <alignment horizontal="center" vertical="top" wrapText="1"/>
    </xf>
    <xf numFmtId="0" fontId="11" fillId="0" borderId="0" xfId="0" applyFont="1" applyBorder="1" applyAlignment="1">
      <alignment horizontal="left" vertical="center" wrapText="1"/>
    </xf>
    <xf numFmtId="0" fontId="3" fillId="0" borderId="0" xfId="0" applyFont="1" applyBorder="1" applyAlignment="1">
      <alignment horizontal="left"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49" fontId="9" fillId="2" borderId="2" xfId="0" applyNumberFormat="1" applyFont="1" applyFill="1" applyBorder="1" applyAlignment="1">
      <alignment horizontal="center" vertical="top" wrapText="1"/>
    </xf>
    <xf numFmtId="0" fontId="0" fillId="0" borderId="3" xfId="0" applyBorder="1"/>
    <xf numFmtId="49" fontId="9" fillId="2" borderId="1" xfId="0" applyNumberFormat="1"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2" xfId="0" applyNumberFormat="1" applyFont="1" applyFill="1" applyBorder="1" applyAlignment="1" applyProtection="1">
      <alignment horizontal="center" vertical="top" wrapText="1"/>
      <protection locked="0"/>
    </xf>
    <xf numFmtId="0" fontId="9" fillId="2" borderId="3" xfId="0" applyNumberFormat="1" applyFont="1" applyFill="1" applyBorder="1" applyAlignment="1" applyProtection="1">
      <alignment horizontal="center" vertical="top" wrapText="1"/>
      <protection locked="0"/>
    </xf>
    <xf numFmtId="0" fontId="9" fillId="4" borderId="1" xfId="0" applyNumberFormat="1" applyFont="1" applyFill="1" applyBorder="1" applyAlignment="1">
      <alignment horizontal="center" vertical="top" wrapText="1"/>
    </xf>
    <xf numFmtId="4" fontId="9" fillId="2" borderId="2" xfId="0" applyNumberFormat="1" applyFont="1" applyFill="1" applyBorder="1" applyAlignment="1" applyProtection="1">
      <alignment horizontal="center" vertical="top" wrapText="1"/>
      <protection locked="0"/>
    </xf>
    <xf numFmtId="4" fontId="9" fillId="2" borderId="3" xfId="0" applyNumberFormat="1" applyFont="1" applyFill="1" applyBorder="1" applyAlignment="1" applyProtection="1">
      <alignment horizontal="center" vertical="top" wrapText="1"/>
      <protection locked="0"/>
    </xf>
    <xf numFmtId="4" fontId="9" fillId="4" borderId="1" xfId="0" applyNumberFormat="1" applyFont="1" applyFill="1" applyBorder="1" applyAlignment="1">
      <alignment horizontal="center" vertical="top" wrapText="1"/>
    </xf>
    <xf numFmtId="0" fontId="5" fillId="0" borderId="0" xfId="0" applyFont="1" applyAlignment="1">
      <alignment horizontal="center"/>
    </xf>
    <xf numFmtId="0" fontId="1" fillId="0" borderId="1" xfId="0" applyFont="1" applyBorder="1" applyAlignment="1">
      <alignment horizontal="center" vertical="top" wrapText="1"/>
    </xf>
    <xf numFmtId="0" fontId="4" fillId="0" borderId="0" xfId="0" applyFont="1" applyAlignment="1">
      <alignment horizontal="left"/>
    </xf>
    <xf numFmtId="0" fontId="4" fillId="0" borderId="0" xfId="0" applyFont="1" applyFill="1" applyAlignment="1">
      <alignment horizontal="left"/>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1" xfId="0" applyFont="1" applyBorder="1" applyAlignment="1">
      <alignment horizontal="center" vertical="top" wrapText="1"/>
    </xf>
    <xf numFmtId="164" fontId="2" fillId="0" borderId="1" xfId="0" applyNumberFormat="1" applyFont="1" applyBorder="1" applyAlignment="1">
      <alignment horizontal="center" vertical="top" wrapText="1"/>
    </xf>
    <xf numFmtId="0" fontId="4" fillId="0" borderId="1" xfId="0" applyFont="1" applyFill="1" applyBorder="1" applyAlignment="1">
      <alignment horizontal="center" wrapText="1"/>
    </xf>
    <xf numFmtId="0" fontId="9" fillId="0" borderId="1" xfId="0" applyFont="1" applyFill="1" applyBorder="1" applyAlignment="1">
      <alignment horizontal="center" wrapText="1"/>
    </xf>
    <xf numFmtId="2" fontId="7" fillId="0" borderId="1" xfId="0" applyNumberFormat="1" applyFont="1" applyFill="1" applyBorder="1" applyAlignment="1">
      <alignment horizontal="center" wrapText="1"/>
    </xf>
    <xf numFmtId="4" fontId="7" fillId="0" borderId="1" xfId="0" applyNumberFormat="1" applyFont="1" applyFill="1" applyBorder="1" applyAlignment="1">
      <alignment horizontal="center" wrapText="1"/>
    </xf>
    <xf numFmtId="0" fontId="5" fillId="0" borderId="1" xfId="0" applyFont="1" applyFill="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T31"/>
  <sheetViews>
    <sheetView zoomScale="75" zoomScaleNormal="75" workbookViewId="0">
      <selection activeCell="N37" sqref="N37"/>
    </sheetView>
  </sheetViews>
  <sheetFormatPr defaultColWidth="8.85546875" defaultRowHeight="15.75"/>
  <cols>
    <col min="1" max="11" width="8.85546875" style="86"/>
    <col min="12" max="12" width="10.5703125" style="86" customWidth="1"/>
    <col min="13" max="16" width="8.85546875" style="86"/>
    <col min="17" max="17" width="8.85546875" style="86" customWidth="1"/>
    <col min="18" max="18" width="9.7109375" style="86" customWidth="1"/>
    <col min="19" max="19" width="18.7109375" style="86" customWidth="1"/>
    <col min="20" max="16384" width="8.85546875" style="86"/>
  </cols>
  <sheetData>
    <row r="1" spans="1:20" ht="26.45" customHeight="1">
      <c r="N1" s="109" t="s">
        <v>0</v>
      </c>
      <c r="O1" s="109"/>
      <c r="P1" s="109"/>
      <c r="Q1" s="109"/>
      <c r="R1" s="109"/>
      <c r="S1" s="109"/>
    </row>
    <row r="2" spans="1:20">
      <c r="N2" s="110" t="s">
        <v>252</v>
      </c>
      <c r="O2" s="111"/>
      <c r="P2" s="111"/>
      <c r="Q2" s="111"/>
      <c r="R2" s="111"/>
      <c r="S2" s="111"/>
    </row>
    <row r="3" spans="1:20">
      <c r="N3" s="112" t="s">
        <v>1</v>
      </c>
      <c r="O3" s="112"/>
      <c r="P3" s="112"/>
      <c r="Q3" s="112"/>
      <c r="R3" s="112"/>
      <c r="S3" s="112"/>
    </row>
    <row r="4" spans="1:20">
      <c r="N4" s="111" t="s">
        <v>2</v>
      </c>
      <c r="O4" s="111"/>
      <c r="P4" s="111"/>
      <c r="Q4" s="111"/>
      <c r="R4" s="111"/>
      <c r="S4" s="111"/>
    </row>
    <row r="5" spans="1:20">
      <c r="N5" s="113" t="s">
        <v>3</v>
      </c>
      <c r="O5" s="113"/>
      <c r="P5" s="113"/>
      <c r="Q5" s="113"/>
      <c r="R5" s="113"/>
      <c r="S5" s="113"/>
    </row>
    <row r="6" spans="1:20">
      <c r="N6" s="92"/>
      <c r="O6" s="92"/>
      <c r="P6" s="92"/>
      <c r="Q6" s="92"/>
      <c r="R6" s="92"/>
      <c r="S6" s="92"/>
    </row>
    <row r="7" spans="1:20">
      <c r="N7" s="92"/>
      <c r="O7" s="92"/>
      <c r="P7" s="92"/>
      <c r="Q7" s="92"/>
      <c r="R7" s="92"/>
      <c r="S7" s="92" t="s">
        <v>251</v>
      </c>
    </row>
    <row r="8" spans="1:20">
      <c r="N8" s="112" t="s">
        <v>4</v>
      </c>
      <c r="O8" s="114"/>
      <c r="P8" s="114"/>
      <c r="Q8" s="112" t="s">
        <v>5</v>
      </c>
      <c r="R8" s="114"/>
      <c r="S8" s="114"/>
    </row>
    <row r="9" spans="1:20">
      <c r="N9" s="115" t="s">
        <v>6</v>
      </c>
      <c r="O9" s="115"/>
      <c r="P9" s="115"/>
      <c r="Q9" s="115"/>
      <c r="R9" s="115"/>
      <c r="S9" s="115"/>
    </row>
    <row r="10" spans="1:20">
      <c r="N10" s="93"/>
      <c r="O10" s="93"/>
      <c r="P10" s="93"/>
      <c r="Q10" s="93"/>
      <c r="R10" s="93"/>
      <c r="S10" s="93"/>
    </row>
    <row r="11" spans="1:20">
      <c r="N11" s="93"/>
      <c r="O11" s="93"/>
      <c r="P11" s="93"/>
      <c r="Q11" s="93"/>
      <c r="R11" s="93"/>
      <c r="S11" s="93"/>
    </row>
    <row r="12" spans="1:20">
      <c r="N12" s="93"/>
      <c r="O12" s="93"/>
      <c r="P12" s="93"/>
      <c r="Q12" s="93"/>
      <c r="R12" s="93"/>
      <c r="S12" s="93"/>
    </row>
    <row r="14" spans="1:20">
      <c r="A14" s="116" t="s">
        <v>7</v>
      </c>
      <c r="B14" s="116"/>
      <c r="C14" s="116"/>
      <c r="D14" s="116"/>
      <c r="E14" s="116"/>
      <c r="F14" s="116"/>
      <c r="G14" s="116"/>
      <c r="H14" s="116"/>
      <c r="I14" s="116"/>
      <c r="J14" s="116"/>
      <c r="K14" s="116"/>
      <c r="L14" s="116"/>
      <c r="M14" s="116"/>
      <c r="N14" s="116"/>
      <c r="O14" s="116"/>
      <c r="P14" s="116"/>
      <c r="Q14" s="116"/>
      <c r="R14" s="116"/>
      <c r="S14" s="116"/>
    </row>
    <row r="15" spans="1:20">
      <c r="A15" s="116" t="s">
        <v>244</v>
      </c>
      <c r="B15" s="116"/>
      <c r="C15" s="116"/>
      <c r="D15" s="116"/>
      <c r="E15" s="116"/>
      <c r="F15" s="116"/>
      <c r="G15" s="116"/>
      <c r="H15" s="116"/>
      <c r="I15" s="116"/>
      <c r="J15" s="116"/>
      <c r="K15" s="116"/>
      <c r="L15" s="116"/>
      <c r="M15" s="116"/>
      <c r="N15" s="116"/>
      <c r="O15" s="116"/>
      <c r="P15" s="116"/>
      <c r="Q15" s="116"/>
      <c r="R15" s="116"/>
      <c r="S15" s="116"/>
      <c r="T15" s="87"/>
    </row>
    <row r="16" spans="1:20">
      <c r="A16" s="117"/>
      <c r="B16" s="117"/>
      <c r="C16" s="117"/>
      <c r="D16" s="117"/>
      <c r="E16" s="117"/>
      <c r="F16" s="117"/>
      <c r="G16" s="117"/>
      <c r="H16" s="117"/>
      <c r="I16" s="117"/>
      <c r="J16" s="117"/>
      <c r="K16" s="117"/>
      <c r="L16" s="117"/>
      <c r="M16" s="117"/>
      <c r="N16" s="117"/>
      <c r="O16" s="117"/>
      <c r="P16" s="117"/>
      <c r="Q16" s="117"/>
      <c r="R16" s="117"/>
      <c r="S16" s="117"/>
    </row>
    <row r="17" spans="2:19" ht="18.75">
      <c r="I17" s="106" t="s">
        <v>255</v>
      </c>
    </row>
    <row r="18" spans="2:19" ht="30" customHeight="1">
      <c r="P18" s="94"/>
      <c r="Q18" s="94"/>
      <c r="R18" s="94"/>
      <c r="S18" s="97" t="s">
        <v>8</v>
      </c>
    </row>
    <row r="19" spans="2:19">
      <c r="O19" s="95"/>
      <c r="P19" s="96"/>
      <c r="Q19" s="96"/>
      <c r="R19" s="98" t="s">
        <v>9</v>
      </c>
      <c r="S19" s="99">
        <v>45289</v>
      </c>
    </row>
    <row r="20" spans="2:19">
      <c r="P20" s="118" t="s">
        <v>10</v>
      </c>
      <c r="Q20" s="118"/>
      <c r="R20" s="119"/>
      <c r="S20" s="100" t="s">
        <v>11</v>
      </c>
    </row>
    <row r="21" spans="2:19">
      <c r="B21" s="87" t="s">
        <v>12</v>
      </c>
      <c r="C21" s="87"/>
      <c r="D21" s="111" t="s">
        <v>13</v>
      </c>
      <c r="E21" s="111"/>
      <c r="F21" s="111"/>
      <c r="G21" s="111"/>
      <c r="H21" s="111"/>
      <c r="I21" s="111"/>
      <c r="J21" s="111"/>
      <c r="K21" s="111"/>
      <c r="L21" s="111"/>
      <c r="M21" s="111"/>
      <c r="N21" s="111"/>
      <c r="O21" s="111"/>
      <c r="P21" s="118" t="s">
        <v>14</v>
      </c>
      <c r="Q21" s="118"/>
      <c r="R21" s="119"/>
      <c r="S21" s="101">
        <v>6228043517</v>
      </c>
    </row>
    <row r="22" spans="2:19">
      <c r="B22" s="120"/>
      <c r="C22" s="120"/>
      <c r="D22" s="120"/>
      <c r="E22" s="120"/>
      <c r="F22" s="120"/>
      <c r="G22" s="120"/>
      <c r="H22" s="120"/>
      <c r="I22" s="120"/>
      <c r="J22" s="120"/>
      <c r="K22" s="120"/>
      <c r="L22" s="120"/>
      <c r="M22" s="120"/>
      <c r="N22" s="120"/>
      <c r="O22" s="120"/>
      <c r="R22" s="102" t="s">
        <v>15</v>
      </c>
      <c r="S22" s="100">
        <v>623401001</v>
      </c>
    </row>
    <row r="23" spans="2:19">
      <c r="B23" s="87" t="s">
        <v>16</v>
      </c>
      <c r="C23" s="87"/>
      <c r="D23" s="87"/>
      <c r="E23" s="87"/>
      <c r="F23" s="87"/>
      <c r="G23" s="87"/>
      <c r="H23" s="87"/>
      <c r="I23" s="87"/>
      <c r="J23" s="87"/>
      <c r="K23" s="87"/>
      <c r="L23" s="87"/>
      <c r="P23" s="118" t="s">
        <v>10</v>
      </c>
      <c r="Q23" s="118"/>
      <c r="R23" s="119"/>
      <c r="S23" s="103"/>
    </row>
    <row r="24" spans="2:19">
      <c r="B24" s="87" t="s">
        <v>17</v>
      </c>
      <c r="C24" s="87"/>
      <c r="D24" s="87"/>
      <c r="E24" s="87"/>
      <c r="F24" s="111" t="s">
        <v>18</v>
      </c>
      <c r="G24" s="111"/>
      <c r="H24" s="111"/>
      <c r="I24" s="111"/>
      <c r="J24" s="111"/>
      <c r="K24" s="111"/>
      <c r="L24" s="111"/>
      <c r="M24" s="111"/>
      <c r="N24" s="111"/>
      <c r="O24" s="111"/>
      <c r="P24" s="118" t="s">
        <v>19</v>
      </c>
      <c r="Q24" s="118"/>
      <c r="R24" s="119"/>
      <c r="S24" s="103"/>
    </row>
    <row r="25" spans="2:19">
      <c r="B25" s="88"/>
      <c r="C25" s="88"/>
      <c r="D25" s="88"/>
      <c r="E25" s="88"/>
      <c r="F25" s="88"/>
      <c r="G25" s="88"/>
      <c r="H25" s="88"/>
      <c r="I25" s="88"/>
      <c r="J25" s="88"/>
      <c r="K25" s="88"/>
      <c r="L25" s="88"/>
      <c r="P25" s="96"/>
      <c r="Q25" s="96"/>
      <c r="R25" s="104"/>
      <c r="S25" s="100"/>
    </row>
    <row r="26" spans="2:19">
      <c r="B26" s="121" t="s">
        <v>20</v>
      </c>
      <c r="C26" s="121"/>
      <c r="D26" s="121"/>
      <c r="E26" s="121"/>
      <c r="F26" s="121"/>
      <c r="G26" s="121"/>
      <c r="H26" s="121"/>
      <c r="I26" s="121"/>
      <c r="J26" s="121"/>
      <c r="K26" s="121"/>
      <c r="L26" s="121"/>
      <c r="P26" s="118" t="s">
        <v>10</v>
      </c>
      <c r="Q26" s="118"/>
      <c r="R26" s="119"/>
      <c r="S26" s="105"/>
    </row>
    <row r="27" spans="2:19" ht="15.75" customHeight="1">
      <c r="B27" s="87" t="s">
        <v>21</v>
      </c>
      <c r="C27" s="90"/>
      <c r="D27" s="90"/>
      <c r="E27" s="120" t="s">
        <v>22</v>
      </c>
      <c r="F27" s="120"/>
      <c r="G27" s="120"/>
      <c r="H27" s="120"/>
      <c r="I27" s="120"/>
      <c r="J27" s="120"/>
      <c r="K27" s="120"/>
      <c r="L27" s="120"/>
      <c r="M27" s="120"/>
      <c r="N27" s="120"/>
      <c r="O27" s="120"/>
      <c r="P27" s="118" t="s">
        <v>19</v>
      </c>
      <c r="Q27" s="118"/>
      <c r="R27" s="119"/>
      <c r="S27" s="103">
        <v>474</v>
      </c>
    </row>
    <row r="28" spans="2:19" ht="15.75" customHeight="1">
      <c r="B28" s="122"/>
      <c r="C28" s="122"/>
      <c r="D28" s="122"/>
      <c r="E28" s="122"/>
      <c r="F28" s="122"/>
      <c r="G28" s="122"/>
      <c r="H28" s="122"/>
      <c r="I28" s="122"/>
      <c r="J28" s="122"/>
      <c r="K28" s="122"/>
      <c r="L28" s="122"/>
      <c r="M28" s="123"/>
      <c r="N28" s="123"/>
      <c r="P28" s="96"/>
      <c r="Q28" s="96"/>
      <c r="R28" s="104"/>
      <c r="S28" s="101"/>
    </row>
    <row r="29" spans="2:19" ht="15.75" customHeight="1">
      <c r="B29" s="89" t="s">
        <v>23</v>
      </c>
      <c r="C29" s="91"/>
      <c r="D29" s="124">
        <v>14</v>
      </c>
      <c r="E29" s="124"/>
      <c r="F29" s="124"/>
      <c r="G29" s="124"/>
      <c r="H29" s="124"/>
      <c r="I29" s="124"/>
      <c r="J29" s="124"/>
      <c r="K29" s="124"/>
      <c r="L29" s="124"/>
      <c r="M29" s="124"/>
      <c r="N29" s="124"/>
      <c r="O29" s="124"/>
      <c r="P29" s="96"/>
      <c r="Q29" s="96"/>
      <c r="R29" s="104"/>
      <c r="S29" s="101"/>
    </row>
    <row r="30" spans="2:19" ht="15.75" customHeight="1">
      <c r="B30" s="89"/>
      <c r="C30" s="91"/>
      <c r="D30" s="125" t="s">
        <v>24</v>
      </c>
      <c r="E30" s="125"/>
      <c r="F30" s="125"/>
      <c r="G30" s="125"/>
      <c r="H30" s="125"/>
      <c r="I30" s="125"/>
      <c r="J30" s="125"/>
      <c r="K30" s="125"/>
      <c r="L30" s="125"/>
      <c r="M30" s="125"/>
      <c r="N30" s="125"/>
      <c r="O30" s="125"/>
      <c r="P30" s="96"/>
      <c r="Q30" s="96"/>
      <c r="R30" s="104"/>
      <c r="S30" s="101"/>
    </row>
    <row r="31" spans="2:19">
      <c r="B31" s="121" t="s">
        <v>25</v>
      </c>
      <c r="C31" s="121"/>
      <c r="D31" s="121"/>
      <c r="E31" s="121"/>
      <c r="F31" s="121"/>
      <c r="G31" s="121"/>
      <c r="H31" s="121"/>
      <c r="I31" s="121"/>
      <c r="J31" s="121"/>
      <c r="K31" s="121"/>
      <c r="L31" s="121"/>
      <c r="P31" s="118" t="s">
        <v>26</v>
      </c>
      <c r="Q31" s="118"/>
      <c r="R31" s="119"/>
      <c r="S31" s="97" t="s">
        <v>27</v>
      </c>
    </row>
  </sheetData>
  <mergeCells count="27">
    <mergeCell ref="B31:L31"/>
    <mergeCell ref="P31:R31"/>
    <mergeCell ref="E27:O27"/>
    <mergeCell ref="P27:R27"/>
    <mergeCell ref="B28:N28"/>
    <mergeCell ref="D29:O29"/>
    <mergeCell ref="D30:O30"/>
    <mergeCell ref="P23:R23"/>
    <mergeCell ref="F24:O24"/>
    <mergeCell ref="P24:R24"/>
    <mergeCell ref="B26:L26"/>
    <mergeCell ref="P26:R26"/>
    <mergeCell ref="A16:S16"/>
    <mergeCell ref="P20:R20"/>
    <mergeCell ref="D21:O21"/>
    <mergeCell ref="P21:R21"/>
    <mergeCell ref="B22:O22"/>
    <mergeCell ref="N8:P8"/>
    <mergeCell ref="Q8:S8"/>
    <mergeCell ref="N9:S9"/>
    <mergeCell ref="A14:S14"/>
    <mergeCell ref="A15:S15"/>
    <mergeCell ref="N1:S1"/>
    <mergeCell ref="N2:S2"/>
    <mergeCell ref="N3:S3"/>
    <mergeCell ref="N4:S4"/>
    <mergeCell ref="N5:S5"/>
  </mergeCells>
  <pageMargins left="0" right="0" top="0" bottom="0" header="0.31496062992126" footer="0.31496062992126"/>
  <pageSetup paperSize="9" scale="79" orientation="landscape" r:id="rId1"/>
</worksheet>
</file>

<file path=xl/worksheets/sheet2.xml><?xml version="1.0" encoding="utf-8"?>
<worksheet xmlns="http://schemas.openxmlformats.org/spreadsheetml/2006/main" xmlns:r="http://schemas.openxmlformats.org/officeDocument/2006/relationships">
  <dimension ref="A1:CV108"/>
  <sheetViews>
    <sheetView showZeros="0" zoomScale="85" zoomScaleNormal="85" workbookViewId="0">
      <selection activeCell="G38" sqref="G38"/>
    </sheetView>
  </sheetViews>
  <sheetFormatPr defaultColWidth="8.85546875" defaultRowHeight="15"/>
  <cols>
    <col min="1" max="1" width="89.42578125" style="34" customWidth="1"/>
    <col min="2" max="2" width="7.5703125" style="34" customWidth="1"/>
    <col min="3" max="3" width="8.5703125" style="34" customWidth="1"/>
    <col min="4" max="4" width="6.7109375" style="34" customWidth="1"/>
    <col min="5" max="5" width="18.28515625" style="34" customWidth="1"/>
    <col min="6" max="6" width="17.7109375" style="34" customWidth="1"/>
    <col min="7" max="8" width="19.140625" style="34" customWidth="1"/>
    <col min="9" max="9" width="10.7109375" style="34" customWidth="1"/>
    <col min="10" max="16384" width="8.85546875" style="34"/>
  </cols>
  <sheetData>
    <row r="1" spans="1:9" ht="15.75">
      <c r="A1" s="127" t="s">
        <v>28</v>
      </c>
      <c r="B1" s="127"/>
      <c r="C1" s="127"/>
      <c r="D1" s="127"/>
      <c r="E1" s="127"/>
      <c r="F1" s="127"/>
      <c r="G1" s="127"/>
      <c r="H1" s="35"/>
    </row>
    <row r="3" spans="1:9">
      <c r="A3" s="128" t="s">
        <v>29</v>
      </c>
      <c r="B3" s="128" t="s">
        <v>30</v>
      </c>
      <c r="C3" s="128" t="s">
        <v>31</v>
      </c>
      <c r="D3" s="128" t="s">
        <v>32</v>
      </c>
      <c r="E3" s="128" t="s">
        <v>33</v>
      </c>
      <c r="F3" s="128"/>
      <c r="G3" s="128"/>
      <c r="H3" s="128"/>
    </row>
    <row r="4" spans="1:9" ht="24">
      <c r="A4" s="128"/>
      <c r="B4" s="128"/>
      <c r="C4" s="128"/>
      <c r="D4" s="128"/>
      <c r="E4" s="36" t="s">
        <v>245</v>
      </c>
      <c r="F4" s="36" t="s">
        <v>246</v>
      </c>
      <c r="G4" s="36" t="s">
        <v>247</v>
      </c>
      <c r="H4" s="36" t="s">
        <v>34</v>
      </c>
    </row>
    <row r="5" spans="1:9" ht="15.75">
      <c r="A5" s="37">
        <v>1</v>
      </c>
      <c r="B5" s="37">
        <v>2</v>
      </c>
      <c r="C5" s="37">
        <v>3</v>
      </c>
      <c r="D5" s="38" t="s">
        <v>35</v>
      </c>
      <c r="E5" s="37">
        <v>4</v>
      </c>
      <c r="F5" s="37">
        <v>5</v>
      </c>
      <c r="G5" s="37">
        <v>6</v>
      </c>
      <c r="H5" s="37">
        <v>7</v>
      </c>
    </row>
    <row r="6" spans="1:9" ht="18">
      <c r="A6" s="39" t="s">
        <v>36</v>
      </c>
      <c r="B6" s="40" t="s">
        <v>37</v>
      </c>
      <c r="C6" s="37" t="s">
        <v>38</v>
      </c>
      <c r="D6" s="37" t="s">
        <v>38</v>
      </c>
      <c r="E6" s="41">
        <v>870212.86</v>
      </c>
      <c r="F6" s="42"/>
      <c r="G6" s="42"/>
      <c r="H6" s="42"/>
      <c r="I6" s="74"/>
    </row>
    <row r="7" spans="1:9" ht="18.75">
      <c r="A7" s="39" t="s">
        <v>39</v>
      </c>
      <c r="B7" s="40" t="s">
        <v>40</v>
      </c>
      <c r="C7" s="37" t="s">
        <v>38</v>
      </c>
      <c r="D7" s="37" t="s">
        <v>38</v>
      </c>
      <c r="E7" s="41"/>
      <c r="F7" s="42"/>
      <c r="G7" s="42">
        <f t="shared" ref="G7:H7" si="0">G6+G8-G30</f>
        <v>0</v>
      </c>
      <c r="H7" s="42">
        <f t="shared" si="0"/>
        <v>0</v>
      </c>
    </row>
    <row r="8" spans="1:9" ht="15.75">
      <c r="A8" s="43" t="s">
        <v>41</v>
      </c>
      <c r="B8" s="44">
        <v>1000</v>
      </c>
      <c r="C8" s="45"/>
      <c r="D8" s="45"/>
      <c r="E8" s="46">
        <f>E9+E10+E14+E15+E19+E20+E27</f>
        <v>22892517.82</v>
      </c>
      <c r="F8" s="47">
        <f t="shared" ref="F8:H8" si="1">F9+F10+F14+F15+F19+F20+F27</f>
        <v>2393700</v>
      </c>
      <c r="G8" s="47">
        <f t="shared" si="1"/>
        <v>0</v>
      </c>
      <c r="H8" s="47">
        <f t="shared" si="1"/>
        <v>0</v>
      </c>
    </row>
    <row r="9" spans="1:9" ht="31.5">
      <c r="A9" s="39" t="s">
        <v>42</v>
      </c>
      <c r="B9" s="40">
        <v>1100</v>
      </c>
      <c r="C9" s="37">
        <v>120</v>
      </c>
      <c r="D9" s="37"/>
      <c r="E9" s="48"/>
      <c r="F9" s="48"/>
      <c r="G9" s="48"/>
      <c r="H9" s="48"/>
    </row>
    <row r="10" spans="1:9" ht="15.75">
      <c r="A10" s="39" t="s">
        <v>43</v>
      </c>
      <c r="B10" s="40">
        <v>1200</v>
      </c>
      <c r="C10" s="37">
        <v>130</v>
      </c>
      <c r="D10" s="37"/>
      <c r="E10" s="49">
        <f>E11+E12+E13</f>
        <v>22679030.219999999</v>
      </c>
      <c r="F10" s="50">
        <f t="shared" ref="F10:H10" si="2">F11+F12+F13</f>
        <v>2393700</v>
      </c>
      <c r="G10" s="50">
        <f t="shared" si="2"/>
        <v>0</v>
      </c>
      <c r="H10" s="50">
        <f t="shared" si="2"/>
        <v>0</v>
      </c>
    </row>
    <row r="11" spans="1:9" ht="47.25">
      <c r="A11" s="51" t="s">
        <v>44</v>
      </c>
      <c r="B11" s="52">
        <v>1210</v>
      </c>
      <c r="C11" s="53">
        <v>130</v>
      </c>
      <c r="D11" s="53">
        <v>131</v>
      </c>
      <c r="E11" s="54">
        <v>20152630.219999999</v>
      </c>
      <c r="F11" s="55">
        <v>2393700</v>
      </c>
      <c r="G11" s="55"/>
      <c r="H11" s="55"/>
    </row>
    <row r="12" spans="1:9" ht="31.5">
      <c r="A12" s="51" t="s">
        <v>45</v>
      </c>
      <c r="B12" s="52" t="s">
        <v>46</v>
      </c>
      <c r="C12" s="53">
        <v>130</v>
      </c>
      <c r="D12" s="53">
        <v>131</v>
      </c>
      <c r="E12" s="56">
        <v>2526400</v>
      </c>
      <c r="F12" s="55"/>
      <c r="G12" s="55"/>
      <c r="H12" s="55"/>
    </row>
    <row r="13" spans="1:9" ht="15.75">
      <c r="A13" s="51" t="s">
        <v>47</v>
      </c>
      <c r="B13" s="52" t="s">
        <v>48</v>
      </c>
      <c r="C13" s="53">
        <v>130</v>
      </c>
      <c r="D13" s="53">
        <v>139</v>
      </c>
      <c r="E13" s="55"/>
      <c r="F13" s="55"/>
      <c r="G13" s="55"/>
      <c r="H13" s="55"/>
    </row>
    <row r="14" spans="1:9" ht="15.75">
      <c r="A14" s="39" t="s">
        <v>49</v>
      </c>
      <c r="B14" s="40">
        <v>1300</v>
      </c>
      <c r="C14" s="37">
        <v>140</v>
      </c>
      <c r="D14" s="37"/>
      <c r="E14" s="48"/>
      <c r="F14" s="48"/>
      <c r="G14" s="48"/>
      <c r="H14" s="48"/>
    </row>
    <row r="15" spans="1:9" ht="15.75">
      <c r="A15" s="39" t="s">
        <v>50</v>
      </c>
      <c r="B15" s="40">
        <v>1400</v>
      </c>
      <c r="C15" s="37">
        <v>150</v>
      </c>
      <c r="D15" s="37"/>
      <c r="E15" s="57">
        <f>E16+E17+E18</f>
        <v>213487.6</v>
      </c>
      <c r="F15" s="48">
        <f t="shared" ref="F15:H15" si="3">F16+F17+F18</f>
        <v>0</v>
      </c>
      <c r="G15" s="48">
        <f t="shared" si="3"/>
        <v>0</v>
      </c>
      <c r="H15" s="48">
        <f t="shared" si="3"/>
        <v>0</v>
      </c>
    </row>
    <row r="16" spans="1:9" ht="31.5">
      <c r="A16" s="58" t="s">
        <v>51</v>
      </c>
      <c r="B16" s="59" t="s">
        <v>52</v>
      </c>
      <c r="C16" s="60">
        <v>150</v>
      </c>
      <c r="D16" s="60">
        <v>152</v>
      </c>
      <c r="E16" s="61">
        <v>213487.6</v>
      </c>
      <c r="F16" s="62"/>
      <c r="G16" s="62"/>
      <c r="H16" s="62"/>
    </row>
    <row r="17" spans="1:8" ht="15.75">
      <c r="A17" s="58" t="s">
        <v>53</v>
      </c>
      <c r="B17" s="59" t="s">
        <v>54</v>
      </c>
      <c r="C17" s="60">
        <v>150</v>
      </c>
      <c r="D17" s="60">
        <v>152</v>
      </c>
      <c r="E17" s="61">
        <v>0</v>
      </c>
      <c r="F17" s="62"/>
      <c r="G17" s="62"/>
      <c r="H17" s="62"/>
    </row>
    <row r="18" spans="1:8" ht="39" customHeight="1">
      <c r="A18" s="58" t="s">
        <v>55</v>
      </c>
      <c r="B18" s="59" t="s">
        <v>56</v>
      </c>
      <c r="C18" s="60">
        <v>150</v>
      </c>
      <c r="D18" s="60">
        <v>155</v>
      </c>
      <c r="E18" s="63"/>
      <c r="F18" s="62"/>
      <c r="G18" s="62"/>
      <c r="H18" s="62"/>
    </row>
    <row r="19" spans="1:8" ht="15.75">
      <c r="A19" s="58" t="s">
        <v>57</v>
      </c>
      <c r="B19" s="59">
        <v>1500</v>
      </c>
      <c r="C19" s="60">
        <v>180</v>
      </c>
      <c r="D19" s="60"/>
      <c r="E19" s="64"/>
      <c r="F19" s="65"/>
      <c r="G19" s="65"/>
      <c r="H19" s="65"/>
    </row>
    <row r="20" spans="1:8" ht="15.75">
      <c r="A20" s="39" t="s">
        <v>58</v>
      </c>
      <c r="B20" s="40" t="s">
        <v>59</v>
      </c>
      <c r="C20" s="37"/>
      <c r="D20" s="37"/>
      <c r="E20" s="66">
        <f>E22</f>
        <v>0</v>
      </c>
      <c r="F20" s="48">
        <f t="shared" ref="F20:H20" si="4">F22</f>
        <v>0</v>
      </c>
      <c r="G20" s="48">
        <f t="shared" si="4"/>
        <v>0</v>
      </c>
      <c r="H20" s="48">
        <f t="shared" si="4"/>
        <v>0</v>
      </c>
    </row>
    <row r="21" spans="1:8" ht="15.75">
      <c r="A21" s="39" t="s">
        <v>60</v>
      </c>
      <c r="B21" s="40"/>
      <c r="C21" s="37"/>
      <c r="D21" s="37"/>
      <c r="E21" s="41"/>
      <c r="F21" s="42"/>
      <c r="G21" s="42"/>
      <c r="H21" s="42"/>
    </row>
    <row r="22" spans="1:8" ht="15.75">
      <c r="A22" s="39" t="s">
        <v>61</v>
      </c>
      <c r="B22" s="40" t="s">
        <v>62</v>
      </c>
      <c r="C22" s="37">
        <v>400</v>
      </c>
      <c r="D22" s="37"/>
      <c r="E22" s="41">
        <f>SUM(E23:E26)</f>
        <v>0</v>
      </c>
      <c r="F22" s="42">
        <f t="shared" ref="F22:H22" si="5">SUM(F23:F26)</f>
        <v>0</v>
      </c>
      <c r="G22" s="42">
        <f t="shared" si="5"/>
        <v>0</v>
      </c>
      <c r="H22" s="42">
        <f t="shared" si="5"/>
        <v>0</v>
      </c>
    </row>
    <row r="23" spans="1:8" ht="31.5">
      <c r="A23" s="39" t="s">
        <v>63</v>
      </c>
      <c r="B23" s="40" t="s">
        <v>64</v>
      </c>
      <c r="C23" s="37">
        <v>410</v>
      </c>
      <c r="D23" s="37"/>
      <c r="E23" s="41"/>
      <c r="F23" s="42"/>
      <c r="G23" s="42"/>
      <c r="H23" s="42"/>
    </row>
    <row r="24" spans="1:8" ht="15.75">
      <c r="A24" s="39" t="s">
        <v>65</v>
      </c>
      <c r="B24" s="40" t="s">
        <v>66</v>
      </c>
      <c r="C24" s="37">
        <v>420</v>
      </c>
      <c r="D24" s="37"/>
      <c r="E24" s="41"/>
      <c r="F24" s="42"/>
      <c r="G24" s="42"/>
      <c r="H24" s="42"/>
    </row>
    <row r="25" spans="1:8" ht="15.75">
      <c r="A25" s="39" t="s">
        <v>67</v>
      </c>
      <c r="B25" s="40" t="s">
        <v>68</v>
      </c>
      <c r="C25" s="37">
        <v>430</v>
      </c>
      <c r="D25" s="37"/>
      <c r="E25" s="41"/>
      <c r="F25" s="42"/>
      <c r="G25" s="42"/>
      <c r="H25" s="42"/>
    </row>
    <row r="26" spans="1:8" ht="15.75">
      <c r="A26" s="39" t="s">
        <v>69</v>
      </c>
      <c r="B26" s="40" t="s">
        <v>70</v>
      </c>
      <c r="C26" s="37">
        <v>440</v>
      </c>
      <c r="D26" s="37"/>
      <c r="E26" s="41"/>
      <c r="F26" s="42"/>
      <c r="G26" s="42"/>
      <c r="H26" s="42"/>
    </row>
    <row r="27" spans="1:8" ht="18.75">
      <c r="A27" s="39" t="s">
        <v>71</v>
      </c>
      <c r="B27" s="40" t="s">
        <v>72</v>
      </c>
      <c r="C27" s="37" t="s">
        <v>38</v>
      </c>
      <c r="D27" s="67"/>
      <c r="E27" s="66">
        <f>E28</f>
        <v>0</v>
      </c>
      <c r="F27" s="48">
        <f t="shared" ref="F27:H27" si="6">F28</f>
        <v>0</v>
      </c>
      <c r="G27" s="48">
        <f t="shared" si="6"/>
        <v>0</v>
      </c>
      <c r="H27" s="48">
        <f t="shared" si="6"/>
        <v>0</v>
      </c>
    </row>
    <row r="28" spans="1:8" ht="15.75">
      <c r="A28" s="39" t="s">
        <v>73</v>
      </c>
      <c r="B28" s="133" t="s">
        <v>74</v>
      </c>
      <c r="C28" s="136">
        <v>510</v>
      </c>
      <c r="D28" s="136"/>
      <c r="E28" s="138"/>
      <c r="F28" s="141"/>
      <c r="G28" s="141"/>
      <c r="H28" s="141"/>
    </row>
    <row r="29" spans="1:8" ht="31.5">
      <c r="A29" s="39" t="s">
        <v>75</v>
      </c>
      <c r="B29" s="134"/>
      <c r="C29" s="134"/>
      <c r="D29" s="134"/>
      <c r="E29" s="139"/>
      <c r="F29" s="142"/>
      <c r="G29" s="142"/>
      <c r="H29" s="142"/>
    </row>
    <row r="30" spans="1:8" ht="15.75">
      <c r="A30" s="43" t="s">
        <v>76</v>
      </c>
      <c r="B30" s="44">
        <v>2000</v>
      </c>
      <c r="C30" s="45" t="s">
        <v>38</v>
      </c>
      <c r="D30" s="45"/>
      <c r="E30" s="46">
        <f>E31+E45+E51+E55+E62+E64+E80</f>
        <v>23762730.68</v>
      </c>
      <c r="F30" s="47">
        <f t="shared" ref="F30:H30" si="7">F31+F45+F51+F55+F62+F64+F80</f>
        <v>2393700</v>
      </c>
      <c r="G30" s="47">
        <f t="shared" si="7"/>
        <v>0</v>
      </c>
      <c r="H30" s="47">
        <f t="shared" si="7"/>
        <v>0</v>
      </c>
    </row>
    <row r="31" spans="1:8" ht="15" customHeight="1">
      <c r="A31" s="131" t="s">
        <v>77</v>
      </c>
      <c r="B31" s="135">
        <v>2100</v>
      </c>
      <c r="C31" s="137" t="s">
        <v>38</v>
      </c>
      <c r="D31" s="137"/>
      <c r="E31" s="140">
        <f>E33+E36+E37+E40+E41+E42+E43</f>
        <v>17445354.219999999</v>
      </c>
      <c r="F31" s="143">
        <f t="shared" ref="F31:H31" si="8">F33+F36+F37+F40+F41+F42+F43</f>
        <v>0</v>
      </c>
      <c r="G31" s="143">
        <f t="shared" si="8"/>
        <v>0</v>
      </c>
      <c r="H31" s="143">
        <f t="shared" si="8"/>
        <v>0</v>
      </c>
    </row>
    <row r="32" spans="1:8" ht="18.75" customHeight="1">
      <c r="A32" s="132"/>
      <c r="B32" s="135"/>
      <c r="C32" s="137"/>
      <c r="D32" s="137"/>
      <c r="E32" s="140"/>
      <c r="F32" s="143"/>
      <c r="G32" s="143"/>
      <c r="H32" s="143"/>
    </row>
    <row r="33" spans="1:8" ht="31.5">
      <c r="A33" s="39" t="s">
        <v>78</v>
      </c>
      <c r="B33" s="40">
        <v>2110</v>
      </c>
      <c r="C33" s="37">
        <v>111</v>
      </c>
      <c r="D33" s="37" t="s">
        <v>79</v>
      </c>
      <c r="E33" s="108">
        <f>E34+E35</f>
        <v>13423358.529999999</v>
      </c>
      <c r="F33" s="69">
        <f t="shared" ref="F33:H33" si="9">F34+F35</f>
        <v>0</v>
      </c>
      <c r="G33" s="69">
        <f t="shared" si="9"/>
        <v>0</v>
      </c>
      <c r="H33" s="69">
        <f t="shared" si="9"/>
        <v>0</v>
      </c>
    </row>
    <row r="34" spans="1:8" ht="15.75">
      <c r="A34" s="39" t="s">
        <v>80</v>
      </c>
      <c r="B34" s="40" t="s">
        <v>81</v>
      </c>
      <c r="C34" s="37">
        <v>111</v>
      </c>
      <c r="D34" s="37">
        <v>211</v>
      </c>
      <c r="E34" s="41">
        <v>13338790.5</v>
      </c>
      <c r="F34" s="42"/>
      <c r="G34" s="42"/>
      <c r="H34" s="42"/>
    </row>
    <row r="35" spans="1:8" ht="15.75">
      <c r="A35" s="39" t="s">
        <v>82</v>
      </c>
      <c r="B35" s="40" t="s">
        <v>83</v>
      </c>
      <c r="C35" s="37">
        <v>111</v>
      </c>
      <c r="D35" s="37">
        <v>266</v>
      </c>
      <c r="E35" s="70">
        <v>84568.03</v>
      </c>
      <c r="F35" s="42"/>
      <c r="G35" s="42"/>
      <c r="H35" s="42"/>
    </row>
    <row r="36" spans="1:8" ht="31.5">
      <c r="A36" s="39" t="s">
        <v>84</v>
      </c>
      <c r="B36" s="40">
        <v>2130</v>
      </c>
      <c r="C36" s="37">
        <v>113</v>
      </c>
      <c r="D36" s="37"/>
      <c r="E36" s="68"/>
      <c r="F36" s="69"/>
      <c r="G36" s="69"/>
      <c r="H36" s="69"/>
    </row>
    <row r="37" spans="1:8" ht="31.5">
      <c r="A37" s="39" t="s">
        <v>85</v>
      </c>
      <c r="B37" s="40">
        <v>2140</v>
      </c>
      <c r="C37" s="37">
        <v>119</v>
      </c>
      <c r="D37" s="37" t="s">
        <v>79</v>
      </c>
      <c r="E37" s="71">
        <v>4021995.69</v>
      </c>
      <c r="F37" s="72">
        <f t="shared" ref="F37:H37" si="10">F38+F39</f>
        <v>0</v>
      </c>
      <c r="G37" s="72">
        <f t="shared" si="10"/>
        <v>0</v>
      </c>
      <c r="H37" s="72">
        <f t="shared" si="10"/>
        <v>0</v>
      </c>
    </row>
    <row r="38" spans="1:8" ht="31.5">
      <c r="A38" s="39" t="s">
        <v>86</v>
      </c>
      <c r="B38" s="40">
        <v>2141</v>
      </c>
      <c r="C38" s="37">
        <v>119</v>
      </c>
      <c r="D38" s="37">
        <v>213</v>
      </c>
      <c r="E38" s="71">
        <v>4021995.69</v>
      </c>
      <c r="F38" s="42"/>
      <c r="G38" s="42"/>
      <c r="H38" s="42"/>
    </row>
    <row r="39" spans="1:8" ht="15.75">
      <c r="A39" s="39" t="s">
        <v>87</v>
      </c>
      <c r="B39" s="40">
        <v>2142</v>
      </c>
      <c r="C39" s="37">
        <v>119</v>
      </c>
      <c r="D39" s="37"/>
      <c r="E39" s="41"/>
      <c r="F39" s="42"/>
      <c r="G39" s="42"/>
      <c r="H39" s="42"/>
    </row>
    <row r="40" spans="1:8" ht="31.5">
      <c r="A40" s="39" t="s">
        <v>88</v>
      </c>
      <c r="B40" s="40">
        <v>2150</v>
      </c>
      <c r="C40" s="37">
        <v>131</v>
      </c>
      <c r="D40" s="37"/>
      <c r="E40" s="68"/>
      <c r="F40" s="69"/>
      <c r="G40" s="69"/>
      <c r="H40" s="69"/>
    </row>
    <row r="41" spans="1:8" ht="31.5">
      <c r="A41" s="58" t="s">
        <v>89</v>
      </c>
      <c r="B41" s="59" t="s">
        <v>90</v>
      </c>
      <c r="C41" s="60">
        <v>133</v>
      </c>
      <c r="D41" s="37"/>
      <c r="E41" s="68"/>
      <c r="F41" s="69"/>
      <c r="G41" s="69"/>
      <c r="H41" s="69"/>
    </row>
    <row r="42" spans="1:8" ht="15.75">
      <c r="A42" s="39" t="s">
        <v>91</v>
      </c>
      <c r="B42" s="40" t="s">
        <v>92</v>
      </c>
      <c r="C42" s="37">
        <v>134</v>
      </c>
      <c r="D42" s="37"/>
      <c r="E42" s="68"/>
      <c r="F42" s="69"/>
      <c r="G42" s="69"/>
      <c r="H42" s="69"/>
    </row>
    <row r="43" spans="1:8" ht="31.5">
      <c r="A43" s="39" t="s">
        <v>93</v>
      </c>
      <c r="B43" s="40" t="s">
        <v>94</v>
      </c>
      <c r="C43" s="37">
        <v>139</v>
      </c>
      <c r="D43" s="37"/>
      <c r="E43" s="68"/>
      <c r="F43" s="69"/>
      <c r="G43" s="69"/>
      <c r="H43" s="69"/>
    </row>
    <row r="44" spans="1:8" ht="31.5">
      <c r="A44" s="39" t="s">
        <v>95</v>
      </c>
      <c r="B44" s="40" t="s">
        <v>96</v>
      </c>
      <c r="C44" s="37">
        <v>139</v>
      </c>
      <c r="D44" s="37"/>
      <c r="E44" s="41"/>
      <c r="F44" s="42"/>
      <c r="G44" s="42"/>
      <c r="H44" s="42"/>
    </row>
    <row r="45" spans="1:8" ht="15.75">
      <c r="A45" s="39" t="s">
        <v>97</v>
      </c>
      <c r="B45" s="40">
        <v>2200</v>
      </c>
      <c r="C45" s="37">
        <v>300</v>
      </c>
      <c r="D45" s="37" t="s">
        <v>79</v>
      </c>
      <c r="E45" s="66">
        <f>SUM(E46:E50)</f>
        <v>0</v>
      </c>
      <c r="F45" s="48">
        <f t="shared" ref="F45:H45" si="11">SUM(F46:F50)</f>
        <v>0</v>
      </c>
      <c r="G45" s="48">
        <f t="shared" si="11"/>
        <v>0</v>
      </c>
      <c r="H45" s="48">
        <f t="shared" si="11"/>
        <v>0</v>
      </c>
    </row>
    <row r="46" spans="1:8" ht="51.75" customHeight="1">
      <c r="A46" s="39" t="s">
        <v>98</v>
      </c>
      <c r="B46" s="40" t="s">
        <v>99</v>
      </c>
      <c r="C46" s="37">
        <v>321</v>
      </c>
      <c r="D46" s="37"/>
      <c r="E46" s="41"/>
      <c r="F46" s="42"/>
      <c r="G46" s="42"/>
      <c r="H46" s="42"/>
    </row>
    <row r="47" spans="1:8" ht="31.5">
      <c r="A47" s="39" t="s">
        <v>100</v>
      </c>
      <c r="B47" s="40" t="s">
        <v>101</v>
      </c>
      <c r="C47" s="37">
        <v>323</v>
      </c>
      <c r="D47" s="37"/>
      <c r="E47" s="41"/>
      <c r="F47" s="42"/>
      <c r="G47" s="42"/>
      <c r="H47" s="42"/>
    </row>
    <row r="48" spans="1:8" ht="31.5">
      <c r="A48" s="39" t="s">
        <v>102</v>
      </c>
      <c r="B48" s="40">
        <v>2220</v>
      </c>
      <c r="C48" s="37">
        <v>340</v>
      </c>
      <c r="D48" s="37"/>
      <c r="E48" s="41"/>
      <c r="F48" s="42"/>
      <c r="G48" s="42"/>
      <c r="H48" s="42"/>
    </row>
    <row r="49" spans="1:8" ht="47.25">
      <c r="A49" s="39" t="s">
        <v>103</v>
      </c>
      <c r="B49" s="40">
        <v>2230</v>
      </c>
      <c r="C49" s="37">
        <v>350</v>
      </c>
      <c r="D49" s="37"/>
      <c r="E49" s="41"/>
      <c r="F49" s="42"/>
      <c r="G49" s="42"/>
      <c r="H49" s="42"/>
    </row>
    <row r="50" spans="1:8" ht="15.75">
      <c r="A50" s="58" t="s">
        <v>104</v>
      </c>
      <c r="B50" s="59">
        <v>2240</v>
      </c>
      <c r="C50" s="60">
        <v>360</v>
      </c>
      <c r="D50" s="37"/>
      <c r="E50" s="41"/>
      <c r="F50" s="42"/>
      <c r="G50" s="42"/>
      <c r="H50" s="42"/>
    </row>
    <row r="51" spans="1:8" ht="15.75">
      <c r="A51" s="39" t="s">
        <v>105</v>
      </c>
      <c r="B51" s="40">
        <v>2300</v>
      </c>
      <c r="C51" s="37">
        <v>850</v>
      </c>
      <c r="D51" s="37" t="s">
        <v>79</v>
      </c>
      <c r="E51" s="73">
        <v>100130.95</v>
      </c>
      <c r="F51" s="50"/>
      <c r="G51" s="50"/>
      <c r="H51" s="50"/>
    </row>
    <row r="52" spans="1:8" ht="31.5">
      <c r="A52" s="39" t="s">
        <v>106</v>
      </c>
      <c r="B52" s="40">
        <v>2310</v>
      </c>
      <c r="C52" s="37">
        <v>851</v>
      </c>
      <c r="D52" s="37">
        <v>291</v>
      </c>
      <c r="E52" s="70">
        <v>100000</v>
      </c>
      <c r="F52" s="42"/>
      <c r="G52" s="42"/>
      <c r="H52" s="42"/>
    </row>
    <row r="53" spans="1:8" ht="31.5">
      <c r="A53" s="39" t="s">
        <v>107</v>
      </c>
      <c r="B53" s="40">
        <v>2320</v>
      </c>
      <c r="C53" s="37">
        <v>852</v>
      </c>
      <c r="D53" s="37">
        <v>291</v>
      </c>
      <c r="E53" s="70"/>
      <c r="F53" s="42"/>
      <c r="G53" s="42"/>
      <c r="H53" s="42"/>
    </row>
    <row r="54" spans="1:8" ht="15.75">
      <c r="A54" s="39" t="s">
        <v>108</v>
      </c>
      <c r="B54" s="40">
        <v>2330</v>
      </c>
      <c r="C54" s="37">
        <v>853</v>
      </c>
      <c r="D54" s="37">
        <v>290</v>
      </c>
      <c r="E54" s="70">
        <v>130.94999999999999</v>
      </c>
      <c r="F54" s="42"/>
      <c r="G54" s="42"/>
      <c r="H54" s="42"/>
    </row>
    <row r="55" spans="1:8" ht="15.75">
      <c r="A55" s="39" t="s">
        <v>109</v>
      </c>
      <c r="B55" s="40">
        <v>2400</v>
      </c>
      <c r="C55" s="37" t="s">
        <v>38</v>
      </c>
      <c r="D55" s="37"/>
      <c r="E55" s="66">
        <f>E56+E57+E58+E59+E60+E61</f>
        <v>0</v>
      </c>
      <c r="F55" s="48">
        <f t="shared" ref="F55:H55" si="12">F56+F57+F58+F59+F60+F61</f>
        <v>0</v>
      </c>
      <c r="G55" s="48">
        <f t="shared" si="12"/>
        <v>0</v>
      </c>
      <c r="H55" s="48">
        <f t="shared" si="12"/>
        <v>0</v>
      </c>
    </row>
    <row r="56" spans="1:8" ht="31.5">
      <c r="A56" s="58" t="s">
        <v>110</v>
      </c>
      <c r="B56" s="59">
        <v>2410</v>
      </c>
      <c r="C56" s="60">
        <v>613</v>
      </c>
      <c r="D56" s="37"/>
      <c r="E56" s="41"/>
      <c r="F56" s="42"/>
      <c r="G56" s="42"/>
      <c r="H56" s="42"/>
    </row>
    <row r="57" spans="1:8" ht="15.75">
      <c r="A57" s="58" t="s">
        <v>111</v>
      </c>
      <c r="B57" s="59" t="s">
        <v>112</v>
      </c>
      <c r="C57" s="60">
        <v>623</v>
      </c>
      <c r="D57" s="37"/>
      <c r="E57" s="41"/>
      <c r="F57" s="42"/>
      <c r="G57" s="42"/>
      <c r="H57" s="42"/>
    </row>
    <row r="58" spans="1:8" ht="31.5">
      <c r="A58" s="58" t="s">
        <v>113</v>
      </c>
      <c r="B58" s="59" t="s">
        <v>114</v>
      </c>
      <c r="C58" s="60">
        <v>634</v>
      </c>
      <c r="D58" s="37"/>
      <c r="E58" s="41"/>
      <c r="F58" s="42"/>
      <c r="G58" s="42"/>
      <c r="H58" s="42"/>
    </row>
    <row r="59" spans="1:8" ht="19.5" customHeight="1">
      <c r="A59" s="58" t="s">
        <v>115</v>
      </c>
      <c r="B59" s="59" t="s">
        <v>116</v>
      </c>
      <c r="C59" s="60">
        <v>810</v>
      </c>
      <c r="D59" s="37"/>
      <c r="E59" s="41"/>
      <c r="F59" s="42"/>
      <c r="G59" s="42"/>
      <c r="H59" s="42"/>
    </row>
    <row r="60" spans="1:8" ht="15.75">
      <c r="A60" s="39" t="s">
        <v>117</v>
      </c>
      <c r="B60" s="40" t="s">
        <v>118</v>
      </c>
      <c r="C60" s="37">
        <v>862</v>
      </c>
      <c r="D60" s="37"/>
      <c r="E60" s="41"/>
      <c r="F60" s="42"/>
      <c r="G60" s="42"/>
      <c r="H60" s="42"/>
    </row>
    <row r="61" spans="1:8" ht="31.5">
      <c r="A61" s="39" t="s">
        <v>119</v>
      </c>
      <c r="B61" s="40" t="s">
        <v>120</v>
      </c>
      <c r="C61" s="37">
        <v>863</v>
      </c>
      <c r="D61" s="37"/>
      <c r="E61" s="41"/>
      <c r="F61" s="42"/>
      <c r="G61" s="42"/>
      <c r="H61" s="42"/>
    </row>
    <row r="62" spans="1:8" ht="15.75">
      <c r="A62" s="39" t="s">
        <v>121</v>
      </c>
      <c r="B62" s="40">
        <v>2500</v>
      </c>
      <c r="C62" s="37" t="s">
        <v>38</v>
      </c>
      <c r="D62" s="37"/>
      <c r="E62" s="66">
        <f>E63</f>
        <v>0</v>
      </c>
      <c r="F62" s="48">
        <f t="shared" ref="F62:H62" si="13">F63</f>
        <v>0</v>
      </c>
      <c r="G62" s="48">
        <f t="shared" si="13"/>
        <v>0</v>
      </c>
      <c r="H62" s="48">
        <f t="shared" si="13"/>
        <v>0</v>
      </c>
    </row>
    <row r="63" spans="1:8" ht="49.5" customHeight="1">
      <c r="A63" s="39" t="s">
        <v>122</v>
      </c>
      <c r="B63" s="40" t="s">
        <v>123</v>
      </c>
      <c r="C63" s="37">
        <v>831</v>
      </c>
      <c r="D63" s="37"/>
      <c r="E63" s="41"/>
      <c r="F63" s="42"/>
      <c r="G63" s="42"/>
      <c r="H63" s="42"/>
    </row>
    <row r="64" spans="1:8" ht="18.75">
      <c r="A64" s="39" t="s">
        <v>124</v>
      </c>
      <c r="B64" s="40">
        <v>2600</v>
      </c>
      <c r="C64" s="37" t="s">
        <v>38</v>
      </c>
      <c r="D64" s="37"/>
      <c r="E64" s="57">
        <f>E65+E66+E67+E79</f>
        <v>6217245.5099999998</v>
      </c>
      <c r="F64" s="48">
        <f t="shared" ref="F64:H64" si="14">F65+F66+F67+F79</f>
        <v>2393700</v>
      </c>
      <c r="G64" s="48">
        <f t="shared" si="14"/>
        <v>0</v>
      </c>
      <c r="H64" s="48">
        <f t="shared" si="14"/>
        <v>0</v>
      </c>
    </row>
    <row r="65" spans="1:8" ht="47.25" customHeight="1">
      <c r="A65" s="39" t="s">
        <v>125</v>
      </c>
      <c r="B65" s="52">
        <v>2610</v>
      </c>
      <c r="C65" s="53">
        <v>241</v>
      </c>
      <c r="D65" s="53"/>
      <c r="E65" s="56"/>
      <c r="F65" s="55"/>
      <c r="G65" s="55"/>
      <c r="H65" s="55"/>
    </row>
    <row r="66" spans="1:8" ht="31.5">
      <c r="A66" s="39" t="s">
        <v>126</v>
      </c>
      <c r="B66" s="40" t="s">
        <v>127</v>
      </c>
      <c r="C66" s="37">
        <v>243</v>
      </c>
      <c r="D66" s="37"/>
      <c r="E66" s="70"/>
      <c r="F66" s="42"/>
      <c r="G66" s="42"/>
      <c r="H66" s="42"/>
    </row>
    <row r="67" spans="1:8" ht="15.75">
      <c r="A67" s="39" t="s">
        <v>128</v>
      </c>
      <c r="B67" s="40" t="s">
        <v>129</v>
      </c>
      <c r="C67" s="37">
        <v>244</v>
      </c>
      <c r="D67" s="37" t="s">
        <v>79</v>
      </c>
      <c r="E67" s="73">
        <f>SUM(E68:E78)</f>
        <v>5375436.0300000003</v>
      </c>
      <c r="F67" s="50">
        <f t="shared" ref="F67:H67" si="15">SUM(F68:F78)</f>
        <v>1502700</v>
      </c>
      <c r="G67" s="50">
        <f t="shared" si="15"/>
        <v>0</v>
      </c>
      <c r="H67" s="50">
        <f t="shared" si="15"/>
        <v>0</v>
      </c>
    </row>
    <row r="68" spans="1:8" ht="31.5">
      <c r="A68" s="39" t="s">
        <v>130</v>
      </c>
      <c r="B68" s="40"/>
      <c r="C68" s="75">
        <v>244</v>
      </c>
      <c r="D68" s="37">
        <v>221</v>
      </c>
      <c r="E68" s="107">
        <v>35958.78</v>
      </c>
      <c r="F68" s="42"/>
      <c r="G68" s="42"/>
      <c r="H68" s="42"/>
    </row>
    <row r="69" spans="1:8" ht="15.75">
      <c r="A69" s="39" t="s">
        <v>131</v>
      </c>
      <c r="B69" s="40"/>
      <c r="C69" s="75">
        <v>244</v>
      </c>
      <c r="D69" s="37">
        <v>222</v>
      </c>
      <c r="E69" s="70"/>
      <c r="F69" s="42"/>
      <c r="G69" s="42"/>
      <c r="H69" s="42"/>
    </row>
    <row r="70" spans="1:8" ht="15.75">
      <c r="A70" s="76" t="s">
        <v>132</v>
      </c>
      <c r="B70" s="40"/>
      <c r="C70" s="75">
        <v>244</v>
      </c>
      <c r="D70" s="37">
        <v>223</v>
      </c>
      <c r="E70" s="70">
        <v>174468.57</v>
      </c>
      <c r="F70" s="42">
        <v>212400</v>
      </c>
      <c r="G70" s="42"/>
      <c r="H70" s="42"/>
    </row>
    <row r="71" spans="1:8" ht="15.75">
      <c r="A71" s="76" t="s">
        <v>133</v>
      </c>
      <c r="B71" s="40"/>
      <c r="C71" s="75">
        <v>244</v>
      </c>
      <c r="D71" s="37">
        <v>224</v>
      </c>
      <c r="E71" s="70"/>
      <c r="F71" s="42"/>
      <c r="G71" s="42"/>
      <c r="H71" s="42"/>
    </row>
    <row r="72" spans="1:8" ht="15.75">
      <c r="A72" s="76" t="s">
        <v>134</v>
      </c>
      <c r="B72" s="40"/>
      <c r="C72" s="75">
        <v>244</v>
      </c>
      <c r="D72" s="37">
        <v>225</v>
      </c>
      <c r="E72" s="70">
        <v>347282.17</v>
      </c>
      <c r="F72" s="42"/>
      <c r="G72" s="42"/>
      <c r="H72" s="42"/>
    </row>
    <row r="73" spans="1:8" ht="15.75">
      <c r="A73" s="76" t="s">
        <v>135</v>
      </c>
      <c r="B73" s="40"/>
      <c r="C73" s="75">
        <v>244</v>
      </c>
      <c r="D73" s="37">
        <v>226</v>
      </c>
      <c r="E73" s="70">
        <v>316702.14</v>
      </c>
      <c r="F73" s="42"/>
      <c r="G73" s="42"/>
      <c r="H73" s="42"/>
    </row>
    <row r="74" spans="1:8" ht="15.75">
      <c r="A74" s="76" t="s">
        <v>136</v>
      </c>
      <c r="B74" s="40"/>
      <c r="C74" s="75">
        <v>244</v>
      </c>
      <c r="D74" s="37">
        <v>227</v>
      </c>
      <c r="E74" s="70"/>
      <c r="F74" s="42"/>
      <c r="G74" s="42"/>
      <c r="H74" s="42"/>
    </row>
    <row r="75" spans="1:8" ht="15.75">
      <c r="A75" s="76" t="s">
        <v>137</v>
      </c>
      <c r="B75" s="40"/>
      <c r="C75" s="75">
        <v>244</v>
      </c>
      <c r="D75" s="37">
        <v>228</v>
      </c>
      <c r="E75" s="70">
        <v>0</v>
      </c>
      <c r="F75" s="42"/>
      <c r="G75" s="42"/>
      <c r="H75" s="42"/>
    </row>
    <row r="76" spans="1:8" ht="15.75">
      <c r="A76" s="76" t="s">
        <v>138</v>
      </c>
      <c r="B76" s="40"/>
      <c r="C76" s="75">
        <v>244</v>
      </c>
      <c r="D76" s="37">
        <v>290</v>
      </c>
      <c r="E76" s="70"/>
      <c r="F76" s="42"/>
      <c r="G76" s="42"/>
      <c r="H76" s="42"/>
    </row>
    <row r="77" spans="1:8" ht="15.75">
      <c r="A77" s="76" t="s">
        <v>139</v>
      </c>
      <c r="B77" s="40"/>
      <c r="C77" s="75">
        <v>244</v>
      </c>
      <c r="D77" s="37">
        <v>310</v>
      </c>
      <c r="E77" s="70">
        <v>165922</v>
      </c>
      <c r="F77" s="42"/>
      <c r="G77" s="42"/>
      <c r="H77" s="42"/>
    </row>
    <row r="78" spans="1:8" ht="15.75">
      <c r="A78" s="76" t="s">
        <v>140</v>
      </c>
      <c r="B78" s="40"/>
      <c r="C78" s="75">
        <v>244</v>
      </c>
      <c r="D78" s="37">
        <v>340</v>
      </c>
      <c r="E78" s="70">
        <v>4335102.37</v>
      </c>
      <c r="F78" s="42">
        <v>1290300</v>
      </c>
      <c r="G78" s="42"/>
      <c r="H78" s="42"/>
    </row>
    <row r="79" spans="1:8" ht="15.75">
      <c r="A79" s="39" t="s">
        <v>141</v>
      </c>
      <c r="B79" s="40" t="s">
        <v>142</v>
      </c>
      <c r="C79" s="37">
        <v>247</v>
      </c>
      <c r="D79" s="37">
        <v>223</v>
      </c>
      <c r="E79" s="77">
        <v>841809.48</v>
      </c>
      <c r="F79" s="78">
        <v>891000</v>
      </c>
      <c r="G79" s="78"/>
      <c r="H79" s="78"/>
    </row>
    <row r="80" spans="1:8" ht="15.75">
      <c r="A80" s="39" t="s">
        <v>143</v>
      </c>
      <c r="B80" s="40" t="s">
        <v>144</v>
      </c>
      <c r="C80" s="37">
        <v>400</v>
      </c>
      <c r="D80" s="37"/>
      <c r="E80" s="57">
        <f>E81+E82</f>
        <v>0</v>
      </c>
      <c r="F80" s="48">
        <f t="shared" ref="F80:H80" si="16">F81+F82</f>
        <v>0</v>
      </c>
      <c r="G80" s="48">
        <f t="shared" si="16"/>
        <v>0</v>
      </c>
      <c r="H80" s="48">
        <f t="shared" si="16"/>
        <v>0</v>
      </c>
    </row>
    <row r="81" spans="1:10" ht="31.5">
      <c r="A81" s="39" t="s">
        <v>145</v>
      </c>
      <c r="B81" s="40" t="s">
        <v>146</v>
      </c>
      <c r="C81" s="37">
        <v>406</v>
      </c>
      <c r="D81" s="37"/>
      <c r="E81" s="70"/>
      <c r="F81" s="42"/>
      <c r="G81" s="42"/>
      <c r="H81" s="42"/>
    </row>
    <row r="82" spans="1:10" ht="31.5">
      <c r="A82" s="39" t="s">
        <v>147</v>
      </c>
      <c r="B82" s="40" t="s">
        <v>148</v>
      </c>
      <c r="C82" s="37">
        <v>407</v>
      </c>
      <c r="D82" s="37"/>
      <c r="E82" s="70"/>
      <c r="F82" s="42"/>
      <c r="G82" s="42"/>
      <c r="H82" s="42"/>
    </row>
    <row r="83" spans="1:10" ht="18.75">
      <c r="A83" s="43" t="s">
        <v>149</v>
      </c>
      <c r="B83" s="44">
        <v>3000</v>
      </c>
      <c r="C83" s="45" t="s">
        <v>79</v>
      </c>
      <c r="D83" s="45"/>
      <c r="E83" s="79">
        <f>SUM(E84:E86)</f>
        <v>0</v>
      </c>
      <c r="F83" s="80">
        <f t="shared" ref="F83:H83" si="17">SUM(F84:F86)</f>
        <v>0</v>
      </c>
      <c r="G83" s="80">
        <f t="shared" si="17"/>
        <v>0</v>
      </c>
      <c r="H83" s="80">
        <f t="shared" si="17"/>
        <v>0</v>
      </c>
    </row>
    <row r="84" spans="1:10" ht="31.5">
      <c r="A84" s="81" t="s">
        <v>150</v>
      </c>
      <c r="B84" s="52">
        <v>3010</v>
      </c>
      <c r="C84" s="53">
        <v>180</v>
      </c>
      <c r="D84" s="53"/>
      <c r="E84" s="54"/>
      <c r="F84" s="55"/>
      <c r="G84" s="82"/>
      <c r="H84" s="82"/>
    </row>
    <row r="85" spans="1:10" ht="18.75">
      <c r="A85" s="81" t="s">
        <v>151</v>
      </c>
      <c r="B85" s="40" t="s">
        <v>152</v>
      </c>
      <c r="C85" s="37">
        <v>180</v>
      </c>
      <c r="D85" s="37"/>
      <c r="E85" s="41"/>
      <c r="F85" s="42"/>
      <c r="G85" s="78"/>
      <c r="H85" s="78"/>
    </row>
    <row r="86" spans="1:10" ht="18.75">
      <c r="A86" s="81" t="s">
        <v>153</v>
      </c>
      <c r="B86" s="40">
        <v>3030</v>
      </c>
      <c r="C86" s="37">
        <v>180</v>
      </c>
      <c r="D86" s="37"/>
      <c r="E86" s="41"/>
      <c r="F86" s="42"/>
      <c r="G86" s="78"/>
      <c r="H86" s="78"/>
    </row>
    <row r="87" spans="1:10" ht="18.75">
      <c r="A87" s="43" t="s">
        <v>154</v>
      </c>
      <c r="B87" s="44">
        <v>4000</v>
      </c>
      <c r="C87" s="45" t="s">
        <v>38</v>
      </c>
      <c r="D87" s="45"/>
      <c r="E87" s="79">
        <f>SUM(E88:E89)</f>
        <v>0</v>
      </c>
      <c r="F87" s="80">
        <f t="shared" ref="F87:H87" si="18">SUM(F88:F89)</f>
        <v>0</v>
      </c>
      <c r="G87" s="80">
        <f t="shared" si="18"/>
        <v>0</v>
      </c>
      <c r="H87" s="80">
        <f t="shared" si="18"/>
        <v>0</v>
      </c>
      <c r="J87" s="33"/>
    </row>
    <row r="88" spans="1:10" ht="31.5">
      <c r="A88" s="39" t="s">
        <v>155</v>
      </c>
      <c r="B88" s="40">
        <v>4010</v>
      </c>
      <c r="C88" s="37">
        <v>610</v>
      </c>
      <c r="D88" s="37"/>
      <c r="E88" s="41"/>
      <c r="F88" s="42"/>
      <c r="G88" s="78"/>
      <c r="H88" s="78"/>
    </row>
    <row r="89" spans="1:10" ht="18.75">
      <c r="A89" s="39" t="s">
        <v>156</v>
      </c>
      <c r="B89" s="40" t="s">
        <v>157</v>
      </c>
      <c r="C89" s="37">
        <v>610</v>
      </c>
      <c r="D89" s="37"/>
      <c r="E89" s="41"/>
      <c r="F89" s="42"/>
      <c r="G89" s="78"/>
      <c r="H89" s="78"/>
    </row>
    <row r="91" spans="1:10" s="32" customFormat="1" ht="11.25">
      <c r="A91" s="129" t="s">
        <v>158</v>
      </c>
      <c r="B91" s="129"/>
      <c r="C91" s="129"/>
      <c r="D91" s="129"/>
      <c r="E91" s="129"/>
      <c r="F91" s="129"/>
      <c r="G91" s="129"/>
      <c r="H91" s="83"/>
    </row>
    <row r="92" spans="1:10" s="32" customFormat="1" ht="11.25">
      <c r="A92" s="129" t="s">
        <v>159</v>
      </c>
      <c r="B92" s="129"/>
      <c r="C92" s="129"/>
      <c r="D92" s="129"/>
      <c r="E92" s="129"/>
      <c r="F92" s="129"/>
      <c r="G92" s="129"/>
      <c r="H92" s="83"/>
    </row>
    <row r="93" spans="1:10" s="32" customFormat="1" ht="11.25">
      <c r="A93" s="129" t="s">
        <v>160</v>
      </c>
      <c r="B93" s="129"/>
      <c r="C93" s="129"/>
      <c r="D93" s="129"/>
      <c r="E93" s="129"/>
      <c r="F93" s="129"/>
      <c r="G93" s="129"/>
      <c r="H93" s="83"/>
    </row>
    <row r="94" spans="1:10" s="32" customFormat="1" ht="21" customHeight="1">
      <c r="A94" s="130" t="s">
        <v>161</v>
      </c>
      <c r="B94" s="130"/>
      <c r="C94" s="130"/>
      <c r="D94" s="130"/>
      <c r="E94" s="130"/>
      <c r="F94" s="130"/>
      <c r="G94" s="130"/>
      <c r="H94" s="84"/>
    </row>
    <row r="95" spans="1:10" s="32" customFormat="1" ht="11.25">
      <c r="A95" s="130" t="s">
        <v>162</v>
      </c>
      <c r="B95" s="130"/>
      <c r="C95" s="130"/>
      <c r="D95" s="130"/>
      <c r="E95" s="130"/>
      <c r="F95" s="130"/>
      <c r="G95" s="130"/>
      <c r="H95" s="84"/>
    </row>
    <row r="96" spans="1:10" s="32" customFormat="1" ht="11.25">
      <c r="A96" s="130" t="s">
        <v>163</v>
      </c>
      <c r="B96" s="130"/>
      <c r="C96" s="130"/>
      <c r="D96" s="130"/>
      <c r="E96" s="130"/>
      <c r="F96" s="130"/>
      <c r="G96" s="130"/>
      <c r="H96" s="84"/>
    </row>
    <row r="97" spans="1:100" s="32" customFormat="1" ht="30" customHeight="1">
      <c r="A97" s="130" t="s">
        <v>164</v>
      </c>
      <c r="B97" s="130"/>
      <c r="C97" s="130"/>
      <c r="D97" s="130"/>
      <c r="E97" s="130"/>
      <c r="F97" s="130"/>
      <c r="G97" s="130"/>
      <c r="H97" s="84"/>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c r="BY97" s="126"/>
      <c r="BZ97" s="126"/>
      <c r="CA97" s="126"/>
      <c r="CB97" s="126"/>
      <c r="CC97" s="126"/>
      <c r="CD97" s="126"/>
      <c r="CE97" s="126"/>
      <c r="CF97" s="126"/>
      <c r="CG97" s="126"/>
      <c r="CH97" s="126"/>
      <c r="CI97" s="126"/>
      <c r="CJ97" s="126"/>
      <c r="CK97" s="126"/>
      <c r="CL97" s="126"/>
      <c r="CM97" s="126"/>
      <c r="CN97" s="126"/>
      <c r="CO97" s="126"/>
      <c r="CP97" s="126"/>
      <c r="CQ97" s="126"/>
      <c r="CR97" s="126"/>
      <c r="CS97" s="126"/>
      <c r="CT97" s="126"/>
      <c r="CU97" s="126"/>
      <c r="CV97" s="85"/>
    </row>
    <row r="98" spans="1:100" s="32" customFormat="1" ht="20.25" customHeight="1">
      <c r="A98" s="130" t="s">
        <v>165</v>
      </c>
      <c r="B98" s="130"/>
      <c r="C98" s="130"/>
      <c r="D98" s="130"/>
      <c r="E98" s="130"/>
      <c r="F98" s="130"/>
      <c r="G98" s="130"/>
      <c r="H98" s="84"/>
    </row>
    <row r="99" spans="1:100" s="32" customFormat="1" ht="36.75" customHeight="1">
      <c r="A99" s="129" t="s">
        <v>166</v>
      </c>
      <c r="B99" s="129"/>
      <c r="C99" s="129"/>
      <c r="D99" s="129"/>
      <c r="E99" s="129"/>
      <c r="F99" s="129"/>
      <c r="G99" s="129"/>
      <c r="H99" s="83"/>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c r="CE99" s="126"/>
      <c r="CF99" s="126"/>
      <c r="CG99" s="126"/>
      <c r="CH99" s="126"/>
      <c r="CI99" s="126"/>
      <c r="CJ99" s="126"/>
      <c r="CK99" s="126"/>
      <c r="CL99" s="126"/>
      <c r="CM99" s="126"/>
      <c r="CN99" s="126"/>
      <c r="CO99" s="126"/>
      <c r="CP99" s="126"/>
      <c r="CQ99" s="126"/>
      <c r="CR99" s="126"/>
      <c r="CS99" s="126"/>
      <c r="CT99" s="126"/>
      <c r="CU99" s="126"/>
      <c r="CV99" s="85"/>
    </row>
    <row r="100" spans="1:100" s="32" customFormat="1" ht="40.5" customHeight="1">
      <c r="A100" s="129" t="s">
        <v>167</v>
      </c>
      <c r="B100" s="129"/>
      <c r="C100" s="129"/>
      <c r="D100" s="129"/>
      <c r="E100" s="129"/>
      <c r="F100" s="129"/>
      <c r="G100" s="129"/>
      <c r="H100" s="83"/>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6"/>
      <c r="CL100" s="126"/>
      <c r="CM100" s="126"/>
      <c r="CN100" s="126"/>
      <c r="CO100" s="126"/>
      <c r="CP100" s="126"/>
      <c r="CQ100" s="126"/>
      <c r="CR100" s="126"/>
      <c r="CS100" s="126"/>
      <c r="CT100" s="126"/>
      <c r="CU100" s="126"/>
      <c r="CV100" s="85"/>
    </row>
    <row r="101" spans="1:100" s="32" customFormat="1" ht="35.25" customHeight="1">
      <c r="A101" s="129" t="s">
        <v>168</v>
      </c>
      <c r="B101" s="129"/>
      <c r="C101" s="129"/>
      <c r="D101" s="129"/>
      <c r="E101" s="129"/>
      <c r="F101" s="129"/>
      <c r="G101" s="129"/>
      <c r="H101" s="83"/>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c r="BY101" s="126"/>
      <c r="BZ101" s="126"/>
      <c r="CA101" s="126"/>
      <c r="CB101" s="126"/>
      <c r="CC101" s="126"/>
      <c r="CD101" s="126"/>
      <c r="CE101" s="126"/>
      <c r="CF101" s="126"/>
      <c r="CG101" s="126"/>
      <c r="CH101" s="126"/>
      <c r="CI101" s="126"/>
      <c r="CJ101" s="126"/>
      <c r="CK101" s="126"/>
      <c r="CL101" s="126"/>
      <c r="CM101" s="126"/>
      <c r="CN101" s="126"/>
      <c r="CO101" s="126"/>
      <c r="CP101" s="126"/>
      <c r="CQ101" s="126"/>
      <c r="CR101" s="126"/>
      <c r="CS101" s="126"/>
      <c r="CT101" s="126"/>
      <c r="CU101" s="126"/>
      <c r="CV101" s="85"/>
    </row>
    <row r="102" spans="1:100" s="32" customFormat="1" ht="11.25" customHeight="1">
      <c r="A102" s="129" t="s">
        <v>169</v>
      </c>
      <c r="B102" s="129"/>
      <c r="C102" s="129"/>
      <c r="D102" s="129"/>
      <c r="E102" s="129"/>
      <c r="F102" s="129"/>
      <c r="G102" s="129"/>
      <c r="H102" s="83"/>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c r="BY102" s="126"/>
      <c r="BZ102" s="126"/>
      <c r="CA102" s="126"/>
      <c r="CB102" s="126"/>
      <c r="CC102" s="126"/>
      <c r="CD102" s="126"/>
      <c r="CE102" s="126"/>
      <c r="CF102" s="126"/>
      <c r="CG102" s="126"/>
      <c r="CH102" s="126"/>
      <c r="CI102" s="126"/>
      <c r="CJ102" s="126"/>
      <c r="CK102" s="126"/>
      <c r="CL102" s="126"/>
      <c r="CM102" s="126"/>
      <c r="CN102" s="126"/>
      <c r="CO102" s="126"/>
      <c r="CP102" s="126"/>
      <c r="CQ102" s="126"/>
      <c r="CR102" s="126"/>
      <c r="CS102" s="126"/>
      <c r="CT102" s="126"/>
      <c r="CU102" s="126"/>
      <c r="CV102" s="85"/>
    </row>
    <row r="103" spans="1:100" s="32" customFormat="1" ht="11.25">
      <c r="A103" s="129" t="s">
        <v>170</v>
      </c>
      <c r="B103" s="129"/>
      <c r="C103" s="129"/>
      <c r="D103" s="129"/>
      <c r="E103" s="129"/>
      <c r="F103" s="129"/>
      <c r="G103" s="129"/>
      <c r="H103" s="83"/>
    </row>
    <row r="104" spans="1:100" s="32" customFormat="1" ht="44.25" customHeight="1">
      <c r="A104" s="129" t="s">
        <v>171</v>
      </c>
      <c r="B104" s="129"/>
      <c r="C104" s="129"/>
      <c r="D104" s="129"/>
      <c r="E104" s="129"/>
      <c r="F104" s="129"/>
      <c r="G104" s="129"/>
      <c r="H104" s="83"/>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26"/>
      <c r="CF104" s="126"/>
      <c r="CG104" s="126"/>
      <c r="CH104" s="126"/>
      <c r="CI104" s="126"/>
      <c r="CJ104" s="126"/>
      <c r="CK104" s="126"/>
      <c r="CL104" s="126"/>
      <c r="CM104" s="126"/>
      <c r="CN104" s="126"/>
      <c r="CO104" s="126"/>
      <c r="CP104" s="126"/>
      <c r="CQ104" s="126"/>
      <c r="CR104" s="126"/>
      <c r="CS104" s="126"/>
      <c r="CT104" s="126"/>
      <c r="CU104" s="126"/>
      <c r="CV104" s="85"/>
    </row>
    <row r="105" spans="1:100" s="32" customFormat="1" ht="39" customHeight="1">
      <c r="A105" s="129" t="s">
        <v>172</v>
      </c>
      <c r="B105" s="129"/>
      <c r="C105" s="129"/>
      <c r="D105" s="129"/>
      <c r="E105" s="129"/>
      <c r="F105" s="129"/>
      <c r="G105" s="129"/>
      <c r="H105" s="83"/>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85"/>
    </row>
    <row r="106" spans="1:100" s="32" customFormat="1" ht="11.25">
      <c r="A106" s="126"/>
      <c r="B106" s="126"/>
      <c r="C106" s="126"/>
      <c r="D106" s="126"/>
      <c r="E106" s="126"/>
      <c r="F106" s="126"/>
      <c r="G106" s="126"/>
      <c r="H106" s="85"/>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85"/>
    </row>
    <row r="107" spans="1:100" s="32" customFormat="1" ht="11.25">
      <c r="A107" s="126"/>
      <c r="B107" s="126"/>
      <c r="C107" s="126"/>
      <c r="D107" s="126"/>
      <c r="E107" s="126"/>
      <c r="F107" s="126"/>
      <c r="G107" s="126"/>
      <c r="H107" s="85"/>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c r="CB107" s="126"/>
      <c r="CC107" s="126"/>
      <c r="CD107" s="126"/>
      <c r="CE107" s="126"/>
      <c r="CF107" s="126"/>
      <c r="CG107" s="126"/>
      <c r="CH107" s="126"/>
      <c r="CI107" s="126"/>
      <c r="CJ107" s="126"/>
      <c r="CK107" s="126"/>
      <c r="CL107" s="126"/>
      <c r="CM107" s="126"/>
      <c r="CN107" s="126"/>
      <c r="CO107" s="126"/>
      <c r="CP107" s="126"/>
      <c r="CQ107" s="126"/>
      <c r="CR107" s="126"/>
      <c r="CS107" s="126"/>
      <c r="CT107" s="126"/>
      <c r="CU107" s="126"/>
      <c r="CV107" s="85"/>
    </row>
    <row r="108" spans="1:100" s="33" customFormat="1"/>
  </sheetData>
  <mergeCells count="155">
    <mergeCell ref="BM107:BS107"/>
    <mergeCell ref="BT107:BZ107"/>
    <mergeCell ref="CA107:CG107"/>
    <mergeCell ref="CH107:CN107"/>
    <mergeCell ref="CO107:CU107"/>
    <mergeCell ref="A3:A4"/>
    <mergeCell ref="A31:A32"/>
    <mergeCell ref="B3:B4"/>
    <mergeCell ref="B28:B29"/>
    <mergeCell ref="B31:B32"/>
    <mergeCell ref="C3:C4"/>
    <mergeCell ref="C28:C29"/>
    <mergeCell ref="C31:C32"/>
    <mergeCell ref="D3:D4"/>
    <mergeCell ref="D28:D29"/>
    <mergeCell ref="D31:D32"/>
    <mergeCell ref="E28:E29"/>
    <mergeCell ref="E31:E32"/>
    <mergeCell ref="F28:F29"/>
    <mergeCell ref="F31:F32"/>
    <mergeCell ref="G28:G29"/>
    <mergeCell ref="G31:G32"/>
    <mergeCell ref="H28:H29"/>
    <mergeCell ref="H31:H32"/>
    <mergeCell ref="A107:G107"/>
    <mergeCell ref="I107:O107"/>
    <mergeCell ref="P107:V107"/>
    <mergeCell ref="W107:AC107"/>
    <mergeCell ref="AD107:AJ107"/>
    <mergeCell ref="AK107:AQ107"/>
    <mergeCell ref="AR107:AX107"/>
    <mergeCell ref="AY107:BE107"/>
    <mergeCell ref="BF107:BL107"/>
    <mergeCell ref="BM106:BS106"/>
    <mergeCell ref="BT106:BZ106"/>
    <mergeCell ref="CA106:CG106"/>
    <mergeCell ref="CH106:CN106"/>
    <mergeCell ref="CO106:CU106"/>
    <mergeCell ref="A105:G105"/>
    <mergeCell ref="I105:O105"/>
    <mergeCell ref="P105:V105"/>
    <mergeCell ref="W105:AC105"/>
    <mergeCell ref="AD105:AJ105"/>
    <mergeCell ref="A106:G106"/>
    <mergeCell ref="I106:O106"/>
    <mergeCell ref="P106:V106"/>
    <mergeCell ref="W106:AC106"/>
    <mergeCell ref="AD106:AJ106"/>
    <mergeCell ref="AK106:AQ106"/>
    <mergeCell ref="AR106:AX106"/>
    <mergeCell ref="AY106:BE106"/>
    <mergeCell ref="BF106:BL106"/>
    <mergeCell ref="AK105:AQ105"/>
    <mergeCell ref="AR105:AX105"/>
    <mergeCell ref="AY105:BE105"/>
    <mergeCell ref="BF105:BL105"/>
    <mergeCell ref="BM105:BS105"/>
    <mergeCell ref="BM102:BS102"/>
    <mergeCell ref="BT102:BZ102"/>
    <mergeCell ref="CA102:CG102"/>
    <mergeCell ref="CH102:CN102"/>
    <mergeCell ref="CO102:CU102"/>
    <mergeCell ref="BF104:BL104"/>
    <mergeCell ref="BM104:BS104"/>
    <mergeCell ref="BT104:BZ104"/>
    <mergeCell ref="CA104:CG104"/>
    <mergeCell ref="CH104:CN104"/>
    <mergeCell ref="CO104:CU104"/>
    <mergeCell ref="BT105:BZ105"/>
    <mergeCell ref="CA105:CG105"/>
    <mergeCell ref="CH105:CN105"/>
    <mergeCell ref="CO105:CU105"/>
    <mergeCell ref="A103:G103"/>
    <mergeCell ref="A104:G104"/>
    <mergeCell ref="I104:O104"/>
    <mergeCell ref="P104:V104"/>
    <mergeCell ref="W104:AC104"/>
    <mergeCell ref="AD104:AJ104"/>
    <mergeCell ref="AK104:AQ104"/>
    <mergeCell ref="AR104:AX104"/>
    <mergeCell ref="AY104:BE104"/>
    <mergeCell ref="A102:G102"/>
    <mergeCell ref="I102:O102"/>
    <mergeCell ref="P102:V102"/>
    <mergeCell ref="W102:AC102"/>
    <mergeCell ref="AD102:AJ102"/>
    <mergeCell ref="AK102:AQ102"/>
    <mergeCell ref="AR102:AX102"/>
    <mergeCell ref="AY102:BE102"/>
    <mergeCell ref="BF102:BL102"/>
    <mergeCell ref="BM100:BS100"/>
    <mergeCell ref="BT100:BZ100"/>
    <mergeCell ref="CA100:CG100"/>
    <mergeCell ref="CH100:CN100"/>
    <mergeCell ref="CO100:CU100"/>
    <mergeCell ref="A101:G101"/>
    <mergeCell ref="I101:O101"/>
    <mergeCell ref="P101:V101"/>
    <mergeCell ref="W101:AC101"/>
    <mergeCell ref="AD101:AJ101"/>
    <mergeCell ref="AK101:AQ101"/>
    <mergeCell ref="AR101:AX101"/>
    <mergeCell ref="AY101:BE101"/>
    <mergeCell ref="BF101:BL101"/>
    <mergeCell ref="BM101:BS101"/>
    <mergeCell ref="BT101:BZ101"/>
    <mergeCell ref="CA101:CG101"/>
    <mergeCell ref="CH101:CN101"/>
    <mergeCell ref="CO101:CU101"/>
    <mergeCell ref="A100:G100"/>
    <mergeCell ref="I100:O100"/>
    <mergeCell ref="P100:V100"/>
    <mergeCell ref="W100:AC100"/>
    <mergeCell ref="AD100:AJ100"/>
    <mergeCell ref="AK100:AQ100"/>
    <mergeCell ref="AR100:AX100"/>
    <mergeCell ref="AY100:BE100"/>
    <mergeCell ref="BF100:BL100"/>
    <mergeCell ref="BT97:BZ97"/>
    <mergeCell ref="CA97:CG97"/>
    <mergeCell ref="CH97:CN97"/>
    <mergeCell ref="CO97:CU97"/>
    <mergeCell ref="A98:G98"/>
    <mergeCell ref="A99:G99"/>
    <mergeCell ref="I99:O99"/>
    <mergeCell ref="P99:V99"/>
    <mergeCell ref="W99:AC99"/>
    <mergeCell ref="AD99:AJ99"/>
    <mergeCell ref="AK99:AQ99"/>
    <mergeCell ref="AR99:AX99"/>
    <mergeCell ref="AY99:BE99"/>
    <mergeCell ref="BF99:BL99"/>
    <mergeCell ref="BM99:BS99"/>
    <mergeCell ref="BT99:BZ99"/>
    <mergeCell ref="CA99:CG99"/>
    <mergeCell ref="CH99:CN99"/>
    <mergeCell ref="CO99:CU99"/>
    <mergeCell ref="I97:O97"/>
    <mergeCell ref="P97:V97"/>
    <mergeCell ref="W97:AC97"/>
    <mergeCell ref="AD97:AJ97"/>
    <mergeCell ref="AK97:AQ97"/>
    <mergeCell ref="AR97:AX97"/>
    <mergeCell ref="AY97:BE97"/>
    <mergeCell ref="BF97:BL97"/>
    <mergeCell ref="BM97:BS97"/>
    <mergeCell ref="A1:G1"/>
    <mergeCell ref="E3:H3"/>
    <mergeCell ref="A91:G91"/>
    <mergeCell ref="A92:G92"/>
    <mergeCell ref="A93:G93"/>
    <mergeCell ref="A94:G94"/>
    <mergeCell ref="A95:G95"/>
    <mergeCell ref="A96:G96"/>
    <mergeCell ref="A97:G97"/>
  </mergeCells>
  <printOptions horizontalCentered="1"/>
  <pageMargins left="0.196850393700787" right="0.196850393700787" top="0.39370078740157499" bottom="0.39370078740157499" header="0.118110236220472" footer="0.31496062992126"/>
  <pageSetup paperSize="9" scale="77" fitToHeight="9" orientation="landscape" r:id="rId1"/>
  <rowBreaks count="2" manualBreakCount="2">
    <brk id="29" max="7" man="1"/>
    <brk id="82" max="7" man="1"/>
  </rowBreaks>
</worksheet>
</file>

<file path=xl/worksheets/sheet3.xml><?xml version="1.0" encoding="utf-8"?>
<worksheet xmlns="http://schemas.openxmlformats.org/spreadsheetml/2006/main" xmlns:r="http://schemas.openxmlformats.org/officeDocument/2006/relationships">
  <dimension ref="A1:CU85"/>
  <sheetViews>
    <sheetView showZeros="0" tabSelected="1" topLeftCell="A10" workbookViewId="0">
      <selection activeCell="G23" sqref="G23"/>
    </sheetView>
  </sheetViews>
  <sheetFormatPr defaultColWidth="8.85546875" defaultRowHeight="15"/>
  <cols>
    <col min="1" max="1" width="5.85546875" style="2" customWidth="1"/>
    <col min="2" max="2" width="66.42578125" style="4" customWidth="1"/>
    <col min="3" max="3" width="8.5703125" style="4" customWidth="1"/>
    <col min="4" max="4" width="6.85546875" style="4" customWidth="1"/>
    <col min="5" max="5" width="11.85546875" style="4" customWidth="1"/>
    <col min="6" max="6" width="12" style="4" customWidth="1"/>
    <col min="7" max="7" width="19" style="4" customWidth="1"/>
    <col min="8" max="8" width="13.5703125" style="4" customWidth="1"/>
    <col min="9" max="9" width="13.28515625" style="4" customWidth="1"/>
    <col min="10" max="10" width="10.7109375" style="4" customWidth="1"/>
    <col min="11" max="11" width="19.140625" style="4" customWidth="1"/>
    <col min="12" max="16384" width="8.85546875" style="4"/>
  </cols>
  <sheetData>
    <row r="1" spans="1:11" ht="18" customHeight="1">
      <c r="A1" s="144" t="s">
        <v>173</v>
      </c>
      <c r="B1" s="144"/>
      <c r="C1" s="144"/>
      <c r="D1" s="144"/>
      <c r="E1" s="144"/>
      <c r="F1" s="144"/>
      <c r="G1" s="144"/>
      <c r="H1" s="144"/>
      <c r="I1" s="144"/>
      <c r="J1" s="5"/>
      <c r="K1" s="28"/>
    </row>
    <row r="3" spans="1:11" s="1" customFormat="1" ht="12">
      <c r="A3" s="150" t="s">
        <v>174</v>
      </c>
      <c r="B3" s="145" t="s">
        <v>29</v>
      </c>
      <c r="C3" s="145" t="s">
        <v>175</v>
      </c>
      <c r="D3" s="145" t="s">
        <v>176</v>
      </c>
      <c r="E3" s="145" t="s">
        <v>177</v>
      </c>
      <c r="F3" s="145" t="s">
        <v>178</v>
      </c>
      <c r="G3" s="145" t="s">
        <v>33</v>
      </c>
      <c r="H3" s="145"/>
      <c r="I3" s="145"/>
      <c r="J3" s="145"/>
    </row>
    <row r="4" spans="1:11" s="1" customFormat="1" ht="58.5" customHeight="1">
      <c r="A4" s="150"/>
      <c r="B4" s="145"/>
      <c r="C4" s="145"/>
      <c r="D4" s="145"/>
      <c r="E4" s="145"/>
      <c r="F4" s="145"/>
      <c r="G4" s="7" t="s">
        <v>248</v>
      </c>
      <c r="H4" s="7" t="s">
        <v>249</v>
      </c>
      <c r="I4" s="7" t="s">
        <v>250</v>
      </c>
      <c r="J4" s="7" t="s">
        <v>34</v>
      </c>
    </row>
    <row r="5" spans="1:11" s="2" customFormat="1" ht="12.75">
      <c r="A5" s="6">
        <v>1</v>
      </c>
      <c r="B5" s="6">
        <v>2</v>
      </c>
      <c r="C5" s="6">
        <v>3</v>
      </c>
      <c r="D5" s="6">
        <v>4</v>
      </c>
      <c r="E5" s="6">
        <v>5</v>
      </c>
      <c r="F5" s="6">
        <v>6</v>
      </c>
      <c r="G5" s="6">
        <v>7</v>
      </c>
      <c r="H5" s="6">
        <v>8</v>
      </c>
      <c r="I5" s="6">
        <v>9</v>
      </c>
      <c r="J5" s="6">
        <v>10</v>
      </c>
    </row>
    <row r="6" spans="1:11" ht="18">
      <c r="A6" s="6">
        <v>1</v>
      </c>
      <c r="B6" s="8" t="s">
        <v>179</v>
      </c>
      <c r="C6" s="9">
        <v>26000</v>
      </c>
      <c r="D6" s="10" t="s">
        <v>38</v>
      </c>
      <c r="E6" s="10" t="s">
        <v>79</v>
      </c>
      <c r="F6" s="10" t="s">
        <v>79</v>
      </c>
      <c r="G6" s="11">
        <v>6217245.5099999998</v>
      </c>
      <c r="H6" s="12">
        <v>2393700</v>
      </c>
      <c r="I6" s="29"/>
      <c r="J6" s="29"/>
    </row>
    <row r="7" spans="1:11" ht="15.75" customHeight="1">
      <c r="A7" s="151" t="s">
        <v>180</v>
      </c>
      <c r="B7" s="13" t="s">
        <v>60</v>
      </c>
      <c r="C7" s="152">
        <v>261000</v>
      </c>
      <c r="D7" s="153" t="s">
        <v>79</v>
      </c>
      <c r="E7" s="153" t="s">
        <v>79</v>
      </c>
      <c r="F7" s="153" t="s">
        <v>79</v>
      </c>
      <c r="G7" s="154">
        <v>2459327.0099999998</v>
      </c>
      <c r="H7" s="155"/>
      <c r="I7" s="156"/>
      <c r="J7" s="156"/>
    </row>
    <row r="8" spans="1:11" ht="15.75" customHeight="1">
      <c r="A8" s="150"/>
      <c r="B8" s="13" t="s">
        <v>181</v>
      </c>
      <c r="C8" s="152"/>
      <c r="D8" s="153"/>
      <c r="E8" s="153"/>
      <c r="F8" s="153"/>
      <c r="G8" s="154"/>
      <c r="H8" s="155"/>
      <c r="I8" s="156"/>
      <c r="J8" s="156"/>
    </row>
    <row r="9" spans="1:11" ht="15.75" customHeight="1">
      <c r="A9" s="150"/>
      <c r="B9" s="13" t="s">
        <v>182</v>
      </c>
      <c r="C9" s="152"/>
      <c r="D9" s="153"/>
      <c r="E9" s="153"/>
      <c r="F9" s="153"/>
      <c r="G9" s="154"/>
      <c r="H9" s="155"/>
      <c r="I9" s="156"/>
      <c r="J9" s="156"/>
    </row>
    <row r="10" spans="1:11" ht="15.75" customHeight="1">
      <c r="A10" s="150"/>
      <c r="B10" s="13" t="s">
        <v>183</v>
      </c>
      <c r="C10" s="152"/>
      <c r="D10" s="153"/>
      <c r="E10" s="153"/>
      <c r="F10" s="153"/>
      <c r="G10" s="154"/>
      <c r="H10" s="155"/>
      <c r="I10" s="156"/>
      <c r="J10" s="156"/>
    </row>
    <row r="11" spans="1:11" ht="15.75" customHeight="1">
      <c r="A11" s="150"/>
      <c r="B11" s="13" t="s">
        <v>184</v>
      </c>
      <c r="C11" s="152"/>
      <c r="D11" s="153"/>
      <c r="E11" s="153"/>
      <c r="F11" s="153"/>
      <c r="G11" s="154"/>
      <c r="H11" s="155"/>
      <c r="I11" s="156"/>
      <c r="J11" s="156"/>
    </row>
    <row r="12" spans="1:11" ht="15.75" customHeight="1">
      <c r="A12" s="150"/>
      <c r="B12" s="13" t="s">
        <v>185</v>
      </c>
      <c r="C12" s="152"/>
      <c r="D12" s="153"/>
      <c r="E12" s="153"/>
      <c r="F12" s="153"/>
      <c r="G12" s="154"/>
      <c r="H12" s="155"/>
      <c r="I12" s="156"/>
      <c r="J12" s="156"/>
    </row>
    <row r="13" spans="1:11" ht="15.75" customHeight="1">
      <c r="A13" s="150"/>
      <c r="B13" s="13" t="s">
        <v>186</v>
      </c>
      <c r="C13" s="152"/>
      <c r="D13" s="153"/>
      <c r="E13" s="153"/>
      <c r="F13" s="153"/>
      <c r="G13" s="154"/>
      <c r="H13" s="155"/>
      <c r="I13" s="156"/>
      <c r="J13" s="156"/>
    </row>
    <row r="14" spans="1:11" ht="15.75" customHeight="1">
      <c r="A14" s="150"/>
      <c r="B14" s="13" t="s">
        <v>187</v>
      </c>
      <c r="C14" s="152"/>
      <c r="D14" s="153"/>
      <c r="E14" s="153"/>
      <c r="F14" s="153"/>
      <c r="G14" s="154"/>
      <c r="H14" s="155"/>
      <c r="I14" s="156"/>
      <c r="J14" s="156"/>
    </row>
    <row r="15" spans="1:11" ht="15.75" customHeight="1">
      <c r="A15" s="150"/>
      <c r="B15" s="13" t="s">
        <v>188</v>
      </c>
      <c r="C15" s="152"/>
      <c r="D15" s="153"/>
      <c r="E15" s="153"/>
      <c r="F15" s="153"/>
      <c r="G15" s="154"/>
      <c r="H15" s="155"/>
      <c r="I15" s="156"/>
      <c r="J15" s="156"/>
    </row>
    <row r="16" spans="1:11" ht="15.75" customHeight="1">
      <c r="A16" s="150"/>
      <c r="B16" s="13" t="s">
        <v>189</v>
      </c>
      <c r="C16" s="152"/>
      <c r="D16" s="153"/>
      <c r="E16" s="153"/>
      <c r="F16" s="153"/>
      <c r="G16" s="154"/>
      <c r="H16" s="155"/>
      <c r="I16" s="156"/>
      <c r="J16" s="156"/>
    </row>
    <row r="17" spans="1:11" ht="66">
      <c r="A17" s="6" t="s">
        <v>190</v>
      </c>
      <c r="B17" s="15" t="s">
        <v>191</v>
      </c>
      <c r="C17" s="16">
        <v>262000</v>
      </c>
      <c r="D17" s="17" t="s">
        <v>38</v>
      </c>
      <c r="E17" s="17" t="s">
        <v>79</v>
      </c>
      <c r="F17" s="17" t="s">
        <v>79</v>
      </c>
      <c r="G17" s="18"/>
      <c r="H17" s="19"/>
      <c r="I17" s="14"/>
      <c r="J17" s="14"/>
    </row>
    <row r="18" spans="1:11" ht="50.25">
      <c r="A18" s="6" t="s">
        <v>192</v>
      </c>
      <c r="B18" s="15" t="s">
        <v>193</v>
      </c>
      <c r="C18" s="16">
        <v>263000</v>
      </c>
      <c r="D18" s="17" t="s">
        <v>38</v>
      </c>
      <c r="E18" s="17" t="s">
        <v>79</v>
      </c>
      <c r="F18" s="17" t="s">
        <v>79</v>
      </c>
      <c r="G18" s="18">
        <v>362757.89</v>
      </c>
      <c r="H18" s="19"/>
      <c r="I18" s="14"/>
      <c r="J18" s="14"/>
    </row>
    <row r="19" spans="1:11" ht="31.5">
      <c r="A19" s="20" t="s">
        <v>194</v>
      </c>
      <c r="B19" s="15" t="s">
        <v>195</v>
      </c>
      <c r="C19" s="16">
        <v>263100</v>
      </c>
      <c r="D19" s="17" t="s">
        <v>38</v>
      </c>
      <c r="E19" s="17" t="s">
        <v>79</v>
      </c>
      <c r="F19" s="17" t="s">
        <v>79</v>
      </c>
      <c r="G19" s="18"/>
      <c r="H19" s="19"/>
      <c r="I19" s="14"/>
      <c r="J19" s="14"/>
    </row>
    <row r="20" spans="1:11" ht="18.75">
      <c r="A20" s="20"/>
      <c r="B20" s="15" t="s">
        <v>196</v>
      </c>
      <c r="C20" s="16"/>
      <c r="D20" s="17"/>
      <c r="E20" s="17"/>
      <c r="F20" s="17"/>
      <c r="G20" s="18"/>
      <c r="H20" s="19"/>
      <c r="I20" s="14"/>
      <c r="J20" s="14"/>
    </row>
    <row r="21" spans="1:11" ht="15.75">
      <c r="A21" s="20"/>
      <c r="B21" s="15"/>
      <c r="C21" s="16"/>
      <c r="D21" s="17"/>
      <c r="E21" s="17"/>
      <c r="F21" s="17"/>
      <c r="G21" s="18"/>
      <c r="H21" s="19"/>
      <c r="I21" s="14"/>
      <c r="J21" s="14"/>
    </row>
    <row r="22" spans="1:11" ht="18.75">
      <c r="A22" s="20"/>
      <c r="B22" s="15" t="s">
        <v>197</v>
      </c>
      <c r="C22" s="16"/>
      <c r="D22" s="17"/>
      <c r="E22" s="17"/>
      <c r="F22" s="17"/>
      <c r="G22" s="18"/>
      <c r="H22" s="19"/>
      <c r="I22" s="14"/>
      <c r="J22" s="14"/>
    </row>
    <row r="23" spans="1:11" ht="15.75">
      <c r="A23" s="20"/>
      <c r="B23" s="15"/>
      <c r="C23" s="16"/>
      <c r="D23" s="17"/>
      <c r="E23" s="17"/>
      <c r="F23" s="17"/>
      <c r="G23" s="18"/>
      <c r="H23" s="19"/>
      <c r="I23" s="14"/>
      <c r="J23" s="14"/>
    </row>
    <row r="24" spans="1:11" ht="15.75">
      <c r="A24" s="20" t="s">
        <v>198</v>
      </c>
      <c r="B24" s="15" t="s">
        <v>199</v>
      </c>
      <c r="C24" s="16">
        <v>263200</v>
      </c>
      <c r="D24" s="17" t="s">
        <v>38</v>
      </c>
      <c r="E24" s="17" t="s">
        <v>79</v>
      </c>
      <c r="F24" s="17" t="s">
        <v>79</v>
      </c>
      <c r="G24" s="18"/>
      <c r="H24" s="19"/>
      <c r="I24" s="14"/>
      <c r="J24" s="14"/>
    </row>
    <row r="25" spans="1:11" ht="66">
      <c r="A25" s="6" t="s">
        <v>200</v>
      </c>
      <c r="B25" s="15" t="s">
        <v>201</v>
      </c>
      <c r="C25" s="16">
        <v>264000</v>
      </c>
      <c r="D25" s="17" t="s">
        <v>38</v>
      </c>
      <c r="E25" s="17" t="s">
        <v>79</v>
      </c>
      <c r="F25" s="17" t="s">
        <v>79</v>
      </c>
      <c r="G25" s="21">
        <v>3395160.61</v>
      </c>
      <c r="H25" s="19">
        <v>2393700</v>
      </c>
      <c r="I25" s="14"/>
      <c r="J25" s="14"/>
    </row>
    <row r="26" spans="1:11" ht="47.25">
      <c r="A26" s="20" t="s">
        <v>202</v>
      </c>
      <c r="B26" s="15" t="s">
        <v>203</v>
      </c>
      <c r="C26" s="16">
        <v>264100</v>
      </c>
      <c r="D26" s="17" t="s">
        <v>38</v>
      </c>
      <c r="E26" s="17" t="s">
        <v>79</v>
      </c>
      <c r="F26" s="17" t="s">
        <v>79</v>
      </c>
      <c r="G26" s="21">
        <v>2097561.6000000001</v>
      </c>
      <c r="H26" s="22">
        <v>2393700</v>
      </c>
      <c r="I26" s="17"/>
      <c r="J26" s="17"/>
    </row>
    <row r="27" spans="1:11" ht="25.5">
      <c r="A27" s="6" t="s">
        <v>204</v>
      </c>
      <c r="B27" s="15" t="s">
        <v>205</v>
      </c>
      <c r="C27" s="16">
        <v>264110</v>
      </c>
      <c r="D27" s="17" t="s">
        <v>38</v>
      </c>
      <c r="E27" s="17" t="s">
        <v>79</v>
      </c>
      <c r="F27" s="17" t="s">
        <v>79</v>
      </c>
      <c r="G27" s="18">
        <v>362757.89</v>
      </c>
      <c r="H27" s="22">
        <v>2393700</v>
      </c>
      <c r="I27" s="17"/>
      <c r="J27" s="17"/>
    </row>
    <row r="28" spans="1:11" ht="25.5">
      <c r="A28" s="6" t="s">
        <v>206</v>
      </c>
      <c r="B28" s="15" t="s">
        <v>207</v>
      </c>
      <c r="C28" s="16">
        <v>264120</v>
      </c>
      <c r="D28" s="17" t="s">
        <v>38</v>
      </c>
      <c r="E28" s="17" t="s">
        <v>79</v>
      </c>
      <c r="F28" s="17" t="s">
        <v>79</v>
      </c>
      <c r="G28" s="18"/>
      <c r="H28" s="22"/>
      <c r="I28" s="17"/>
      <c r="J28" s="17"/>
      <c r="K28" s="4" t="s">
        <v>208</v>
      </c>
    </row>
    <row r="29" spans="1:11" ht="47.25">
      <c r="A29" s="6" t="s">
        <v>209</v>
      </c>
      <c r="B29" s="15" t="s">
        <v>210</v>
      </c>
      <c r="C29" s="16">
        <v>264200</v>
      </c>
      <c r="D29" s="17" t="s">
        <v>38</v>
      </c>
      <c r="E29" s="17" t="s">
        <v>79</v>
      </c>
      <c r="F29" s="17" t="s">
        <v>79</v>
      </c>
      <c r="G29" s="19"/>
      <c r="H29" s="22"/>
      <c r="I29" s="17"/>
      <c r="J29" s="17"/>
    </row>
    <row r="30" spans="1:11" ht="31.5">
      <c r="A30" s="6" t="s">
        <v>211</v>
      </c>
      <c r="B30" s="15" t="s">
        <v>212</v>
      </c>
      <c r="C30" s="16">
        <v>264210</v>
      </c>
      <c r="D30" s="17" t="s">
        <v>38</v>
      </c>
      <c r="E30" s="17" t="s">
        <v>79</v>
      </c>
      <c r="F30" s="17" t="s">
        <v>79</v>
      </c>
      <c r="G30" s="19"/>
      <c r="H30" s="22"/>
      <c r="I30" s="17"/>
      <c r="J30" s="17"/>
    </row>
    <row r="31" spans="1:11" ht="18.75">
      <c r="A31" s="6"/>
      <c r="B31" s="15" t="s">
        <v>196</v>
      </c>
      <c r="C31" s="16"/>
      <c r="D31" s="17" t="s">
        <v>38</v>
      </c>
      <c r="E31" s="17"/>
      <c r="F31" s="17" t="s">
        <v>79</v>
      </c>
      <c r="G31" s="19"/>
      <c r="H31" s="22"/>
      <c r="I31" s="17"/>
      <c r="J31" s="17"/>
    </row>
    <row r="32" spans="1:11" ht="25.5">
      <c r="A32" s="6" t="s">
        <v>213</v>
      </c>
      <c r="B32" s="15" t="s">
        <v>207</v>
      </c>
      <c r="C32" s="16">
        <v>264220</v>
      </c>
      <c r="D32" s="17" t="s">
        <v>38</v>
      </c>
      <c r="E32" s="17" t="s">
        <v>79</v>
      </c>
      <c r="F32" s="17" t="s">
        <v>79</v>
      </c>
      <c r="G32" s="19"/>
      <c r="H32" s="22"/>
      <c r="I32" s="17"/>
      <c r="J32" s="17"/>
    </row>
    <row r="33" spans="1:10" ht="34.5">
      <c r="A33" s="6" t="s">
        <v>214</v>
      </c>
      <c r="B33" s="15" t="s">
        <v>215</v>
      </c>
      <c r="C33" s="16">
        <v>264300</v>
      </c>
      <c r="D33" s="17" t="s">
        <v>38</v>
      </c>
      <c r="E33" s="17" t="s">
        <v>79</v>
      </c>
      <c r="F33" s="17" t="s">
        <v>79</v>
      </c>
      <c r="G33" s="19"/>
      <c r="H33" s="22"/>
      <c r="I33" s="17"/>
      <c r="J33" s="17"/>
    </row>
    <row r="34" spans="1:10" ht="18.75">
      <c r="A34" s="6"/>
      <c r="B34" s="15" t="s">
        <v>196</v>
      </c>
      <c r="C34" s="16"/>
      <c r="D34" s="17" t="s">
        <v>79</v>
      </c>
      <c r="E34" s="17"/>
      <c r="F34" s="17"/>
      <c r="G34" s="19"/>
      <c r="H34" s="22"/>
      <c r="I34" s="17"/>
      <c r="J34" s="17"/>
    </row>
    <row r="35" spans="1:10" ht="15.75">
      <c r="A35" s="6"/>
      <c r="B35" s="15"/>
      <c r="C35" s="16"/>
      <c r="D35" s="17" t="s">
        <v>79</v>
      </c>
      <c r="E35" s="17"/>
      <c r="F35" s="17"/>
      <c r="G35" s="19"/>
      <c r="H35" s="22"/>
      <c r="I35" s="17"/>
      <c r="J35" s="17"/>
    </row>
    <row r="36" spans="1:10" ht="18.75">
      <c r="A36" s="6"/>
      <c r="B36" s="15" t="s">
        <v>197</v>
      </c>
      <c r="C36" s="16"/>
      <c r="D36" s="17" t="s">
        <v>79</v>
      </c>
      <c r="E36" s="17"/>
      <c r="F36" s="17"/>
      <c r="G36" s="19"/>
      <c r="H36" s="22"/>
      <c r="I36" s="17"/>
      <c r="J36" s="17"/>
    </row>
    <row r="37" spans="1:10" ht="15.75">
      <c r="A37" s="6"/>
      <c r="B37" s="15"/>
      <c r="C37" s="16"/>
      <c r="D37" s="17" t="s">
        <v>79</v>
      </c>
      <c r="E37" s="17"/>
      <c r="F37" s="17"/>
      <c r="G37" s="19"/>
      <c r="H37" s="22"/>
      <c r="I37" s="17"/>
      <c r="J37" s="17"/>
    </row>
    <row r="38" spans="1:10" ht="15.75">
      <c r="A38" s="6" t="s">
        <v>216</v>
      </c>
      <c r="B38" s="15" t="s">
        <v>217</v>
      </c>
      <c r="C38" s="16">
        <v>264400</v>
      </c>
      <c r="D38" s="17" t="s">
        <v>38</v>
      </c>
      <c r="E38" s="17" t="s">
        <v>79</v>
      </c>
      <c r="F38" s="17" t="s">
        <v>79</v>
      </c>
      <c r="G38" s="19"/>
      <c r="H38" s="22"/>
      <c r="I38" s="17"/>
      <c r="J38" s="17"/>
    </row>
    <row r="39" spans="1:10" ht="25.5">
      <c r="A39" s="6" t="s">
        <v>218</v>
      </c>
      <c r="B39" s="15" t="s">
        <v>205</v>
      </c>
      <c r="C39" s="16">
        <v>264410</v>
      </c>
      <c r="D39" s="17" t="s">
        <v>38</v>
      </c>
      <c r="E39" s="17" t="s">
        <v>79</v>
      </c>
      <c r="F39" s="17" t="s">
        <v>79</v>
      </c>
      <c r="G39" s="19"/>
      <c r="H39" s="22"/>
      <c r="I39" s="17"/>
      <c r="J39" s="17"/>
    </row>
    <row r="40" spans="1:10" ht="25.5">
      <c r="A40" s="6" t="s">
        <v>219</v>
      </c>
      <c r="B40" s="15" t="s">
        <v>207</v>
      </c>
      <c r="C40" s="16">
        <v>264420</v>
      </c>
      <c r="D40" s="17" t="s">
        <v>38</v>
      </c>
      <c r="E40" s="17" t="s">
        <v>79</v>
      </c>
      <c r="F40" s="17" t="s">
        <v>79</v>
      </c>
      <c r="G40" s="19"/>
      <c r="H40" s="22"/>
      <c r="I40" s="17"/>
      <c r="J40" s="17"/>
    </row>
    <row r="41" spans="1:10" ht="15.75">
      <c r="A41" s="6" t="s">
        <v>220</v>
      </c>
      <c r="B41" s="15" t="s">
        <v>221</v>
      </c>
      <c r="C41" s="16">
        <v>264500</v>
      </c>
      <c r="D41" s="17" t="s">
        <v>38</v>
      </c>
      <c r="E41" s="17" t="s">
        <v>79</v>
      </c>
      <c r="F41" s="17" t="s">
        <v>79</v>
      </c>
      <c r="G41" s="19"/>
      <c r="H41" s="22">
        <v>2393700</v>
      </c>
      <c r="I41" s="17"/>
      <c r="J41" s="17"/>
    </row>
    <row r="42" spans="1:10" ht="25.5">
      <c r="A42" s="6" t="s">
        <v>222</v>
      </c>
      <c r="B42" s="15" t="s">
        <v>205</v>
      </c>
      <c r="C42" s="16">
        <v>264510</v>
      </c>
      <c r="D42" s="17" t="s">
        <v>38</v>
      </c>
      <c r="E42" s="17" t="s">
        <v>79</v>
      </c>
      <c r="F42" s="17" t="s">
        <v>79</v>
      </c>
      <c r="G42" s="19"/>
      <c r="H42" s="22">
        <v>2393700</v>
      </c>
      <c r="I42" s="17"/>
      <c r="J42" s="17"/>
    </row>
    <row r="43" spans="1:10" ht="18.75">
      <c r="A43" s="6"/>
      <c r="B43" s="15" t="s">
        <v>197</v>
      </c>
      <c r="C43" s="16"/>
      <c r="D43" s="17" t="s">
        <v>79</v>
      </c>
      <c r="E43" s="17" t="s">
        <v>79</v>
      </c>
      <c r="F43" s="17" t="s">
        <v>79</v>
      </c>
      <c r="G43" s="19"/>
      <c r="H43" s="22"/>
      <c r="I43" s="17"/>
      <c r="J43" s="17"/>
    </row>
    <row r="44" spans="1:10" ht="25.5">
      <c r="A44" s="6" t="s">
        <v>223</v>
      </c>
      <c r="B44" s="15" t="s">
        <v>224</v>
      </c>
      <c r="C44" s="16">
        <v>264520</v>
      </c>
      <c r="D44" s="17" t="s">
        <v>38</v>
      </c>
      <c r="E44" s="17" t="s">
        <v>79</v>
      </c>
      <c r="F44" s="17" t="s">
        <v>79</v>
      </c>
      <c r="G44" s="19"/>
      <c r="H44" s="22"/>
      <c r="I44" s="17"/>
      <c r="J44" s="17"/>
    </row>
    <row r="45" spans="1:10" ht="66">
      <c r="A45" s="6" t="s">
        <v>225</v>
      </c>
      <c r="B45" s="15" t="s">
        <v>226</v>
      </c>
      <c r="C45" s="16">
        <v>265000</v>
      </c>
      <c r="D45" s="17" t="s">
        <v>38</v>
      </c>
      <c r="E45" s="17" t="s">
        <v>79</v>
      </c>
      <c r="F45" s="17" t="s">
        <v>79</v>
      </c>
      <c r="G45" s="19"/>
      <c r="H45" s="22"/>
      <c r="I45" s="17"/>
      <c r="J45" s="17"/>
    </row>
    <row r="46" spans="1:10" ht="15.75">
      <c r="A46" s="6"/>
      <c r="B46" s="15" t="s">
        <v>227</v>
      </c>
      <c r="C46" s="16">
        <v>265100</v>
      </c>
      <c r="D46" s="23"/>
      <c r="E46" s="17" t="s">
        <v>79</v>
      </c>
      <c r="F46" s="17" t="s">
        <v>79</v>
      </c>
      <c r="G46" s="19"/>
      <c r="H46" s="24"/>
      <c r="I46" s="23"/>
      <c r="J46" s="23"/>
    </row>
    <row r="47" spans="1:10" ht="63" customHeight="1">
      <c r="A47" s="6" t="s">
        <v>228</v>
      </c>
      <c r="B47" s="15" t="s">
        <v>229</v>
      </c>
      <c r="C47" s="16">
        <v>266000</v>
      </c>
      <c r="D47" s="17" t="s">
        <v>38</v>
      </c>
      <c r="E47" s="17" t="s">
        <v>79</v>
      </c>
      <c r="F47" s="17" t="s">
        <v>79</v>
      </c>
      <c r="G47" s="19"/>
      <c r="H47" s="22"/>
      <c r="I47" s="17"/>
      <c r="J47" s="17"/>
    </row>
    <row r="48" spans="1:10" ht="17.25" customHeight="1">
      <c r="A48" s="6"/>
      <c r="B48" s="15" t="s">
        <v>227</v>
      </c>
      <c r="C48" s="16">
        <v>266100</v>
      </c>
      <c r="D48" s="17"/>
      <c r="E48" s="17"/>
      <c r="F48" s="17"/>
      <c r="G48" s="19"/>
      <c r="H48" s="22"/>
      <c r="I48" s="17"/>
      <c r="J48" s="17"/>
    </row>
    <row r="49" spans="1:99">
      <c r="G49" s="25"/>
    </row>
    <row r="50" spans="1:99">
      <c r="A50" s="146" t="s">
        <v>253</v>
      </c>
      <c r="B50" s="146"/>
      <c r="C50" s="146"/>
      <c r="D50" s="146"/>
      <c r="E50" s="26"/>
      <c r="F50" s="26"/>
    </row>
    <row r="51" spans="1:99">
      <c r="A51" s="146" t="s">
        <v>254</v>
      </c>
      <c r="B51" s="146"/>
      <c r="C51" s="26"/>
      <c r="D51" s="26"/>
      <c r="E51" s="26"/>
      <c r="F51" s="26"/>
    </row>
    <row r="52" spans="1:99">
      <c r="A52" s="146" t="s">
        <v>230</v>
      </c>
      <c r="B52" s="146"/>
      <c r="C52" s="26"/>
      <c r="D52" s="26"/>
      <c r="E52" s="26"/>
      <c r="F52" s="26"/>
    </row>
    <row r="53" spans="1:99">
      <c r="A53" s="27"/>
      <c r="B53" s="26"/>
      <c r="C53" s="26"/>
      <c r="D53" s="26"/>
      <c r="E53" s="26"/>
      <c r="F53" s="26"/>
    </row>
    <row r="54" spans="1:99">
      <c r="A54" s="27" t="s">
        <v>231</v>
      </c>
      <c r="B54" s="26"/>
      <c r="C54" s="26"/>
      <c r="D54" s="26"/>
      <c r="E54" s="26"/>
      <c r="F54" s="26"/>
    </row>
    <row r="55" spans="1:99">
      <c r="A55" s="27"/>
      <c r="B55" s="26" t="s">
        <v>232</v>
      </c>
      <c r="C55" s="26"/>
      <c r="D55" s="26"/>
      <c r="E55" s="26"/>
      <c r="F55" s="26"/>
    </row>
    <row r="56" spans="1:99">
      <c r="A56" s="27"/>
      <c r="B56" s="26"/>
      <c r="C56" s="26"/>
      <c r="D56" s="26"/>
      <c r="E56" s="26"/>
      <c r="F56" s="26"/>
    </row>
    <row r="57" spans="1:99">
      <c r="A57" s="147" t="s">
        <v>233</v>
      </c>
      <c r="B57" s="147"/>
      <c r="C57" s="26"/>
      <c r="D57" s="26"/>
      <c r="E57" s="26"/>
      <c r="F57" s="26"/>
    </row>
    <row r="58" spans="1:99">
      <c r="A58" s="27"/>
      <c r="B58" s="26"/>
      <c r="C58" s="26"/>
      <c r="D58" s="26"/>
      <c r="E58" s="26"/>
      <c r="F58" s="26"/>
    </row>
    <row r="59" spans="1:99">
      <c r="A59" s="27"/>
      <c r="B59" s="26"/>
      <c r="C59" s="26"/>
      <c r="D59" s="26"/>
      <c r="E59" s="26"/>
      <c r="F59" s="26"/>
    </row>
    <row r="60" spans="1:99" s="3" customFormat="1" ht="11.25">
      <c r="A60" s="149" t="s">
        <v>234</v>
      </c>
      <c r="B60" s="149"/>
      <c r="C60" s="149"/>
      <c r="D60" s="149"/>
      <c r="E60" s="149"/>
      <c r="F60" s="149"/>
      <c r="G60" s="149"/>
      <c r="H60" s="149"/>
      <c r="I60" s="149"/>
      <c r="J60" s="149"/>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row>
    <row r="61" spans="1:99" s="3" customFormat="1" ht="16.5" customHeight="1">
      <c r="A61" s="149"/>
      <c r="B61" s="149"/>
      <c r="C61" s="149"/>
      <c r="D61" s="149"/>
      <c r="E61" s="149"/>
      <c r="F61" s="149"/>
      <c r="G61" s="149"/>
      <c r="H61" s="149"/>
      <c r="I61" s="149"/>
      <c r="J61" s="149"/>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row>
    <row r="62" spans="1:99" s="3" customFormat="1" ht="11.25">
      <c r="A62" s="149" t="s">
        <v>235</v>
      </c>
      <c r="B62" s="149"/>
      <c r="C62" s="149"/>
      <c r="D62" s="149"/>
      <c r="E62" s="149"/>
      <c r="F62" s="149"/>
      <c r="G62" s="149"/>
      <c r="H62" s="149"/>
      <c r="I62" s="149"/>
      <c r="J62" s="149"/>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row>
    <row r="63" spans="1:99" s="3" customFormat="1" ht="11.25">
      <c r="A63" s="149"/>
      <c r="B63" s="149"/>
      <c r="C63" s="149"/>
      <c r="D63" s="149"/>
      <c r="E63" s="149"/>
      <c r="F63" s="149"/>
      <c r="G63" s="149"/>
      <c r="H63" s="149"/>
      <c r="I63" s="149"/>
      <c r="J63" s="149"/>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row>
    <row r="64" spans="1:99" s="3" customFormat="1" ht="11.25">
      <c r="A64" s="149"/>
      <c r="B64" s="149"/>
      <c r="C64" s="149"/>
      <c r="D64" s="149"/>
      <c r="E64" s="149"/>
      <c r="F64" s="149"/>
      <c r="G64" s="149"/>
      <c r="H64" s="149"/>
      <c r="I64" s="149"/>
      <c r="J64" s="149"/>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row>
    <row r="65" spans="1:99" s="3" customFormat="1" ht="11.25">
      <c r="A65" s="149"/>
      <c r="B65" s="149"/>
      <c r="C65" s="149"/>
      <c r="D65" s="149"/>
      <c r="E65" s="149"/>
      <c r="F65" s="149"/>
      <c r="G65" s="149"/>
      <c r="H65" s="149"/>
      <c r="I65" s="149"/>
      <c r="J65" s="149"/>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row>
    <row r="66" spans="1:99" s="3" customFormat="1" ht="11.25">
      <c r="A66" s="149"/>
      <c r="B66" s="149"/>
      <c r="C66" s="149"/>
      <c r="D66" s="149"/>
      <c r="E66" s="149"/>
      <c r="F66" s="149"/>
      <c r="G66" s="149"/>
      <c r="H66" s="149"/>
      <c r="I66" s="149"/>
      <c r="J66" s="149"/>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row>
    <row r="67" spans="1:99" s="3" customFormat="1" ht="11.25">
      <c r="A67" s="149"/>
      <c r="B67" s="149"/>
      <c r="C67" s="149"/>
      <c r="D67" s="149"/>
      <c r="E67" s="149"/>
      <c r="F67" s="149"/>
      <c r="G67" s="149"/>
      <c r="H67" s="149"/>
      <c r="I67" s="149"/>
      <c r="J67" s="149"/>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row>
    <row r="68" spans="1:99" s="3" customFormat="1" ht="11.25">
      <c r="A68" s="149"/>
      <c r="B68" s="149"/>
      <c r="C68" s="149"/>
      <c r="D68" s="149"/>
      <c r="E68" s="149"/>
      <c r="F68" s="149"/>
      <c r="G68" s="149"/>
      <c r="H68" s="149"/>
      <c r="I68" s="149"/>
      <c r="J68" s="149"/>
    </row>
    <row r="69" spans="1:99" s="3" customFormat="1" ht="11.25">
      <c r="A69" s="149" t="s">
        <v>236</v>
      </c>
      <c r="B69" s="149"/>
      <c r="C69" s="149"/>
      <c r="D69" s="149"/>
      <c r="E69" s="149"/>
      <c r="F69" s="149"/>
      <c r="G69" s="149"/>
      <c r="H69" s="149"/>
      <c r="I69" s="149"/>
      <c r="J69" s="149"/>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row>
    <row r="70" spans="1:99" s="3" customFormat="1" ht="11.25">
      <c r="A70" s="149"/>
      <c r="B70" s="149"/>
      <c r="C70" s="149"/>
      <c r="D70" s="149"/>
      <c r="E70" s="149"/>
      <c r="F70" s="149"/>
      <c r="G70" s="149"/>
      <c r="H70" s="149"/>
      <c r="I70" s="149"/>
      <c r="J70" s="149"/>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row>
    <row r="71" spans="1:99" s="3" customFormat="1" ht="11.25">
      <c r="A71" s="149"/>
      <c r="B71" s="149"/>
      <c r="C71" s="149"/>
      <c r="D71" s="149"/>
      <c r="E71" s="149"/>
      <c r="F71" s="149"/>
      <c r="G71" s="149"/>
      <c r="H71" s="149"/>
      <c r="I71" s="149"/>
      <c r="J71" s="149"/>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row>
    <row r="72" spans="1:99" s="3" customFormat="1" ht="11.25">
      <c r="A72" s="149"/>
      <c r="B72" s="149"/>
      <c r="C72" s="149"/>
      <c r="D72" s="149"/>
      <c r="E72" s="149"/>
      <c r="F72" s="149"/>
      <c r="G72" s="149"/>
      <c r="H72" s="149"/>
      <c r="I72" s="149"/>
      <c r="J72" s="149"/>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row>
    <row r="73" spans="1:99" s="3" customFormat="1" ht="17.25" customHeight="1">
      <c r="A73" s="149"/>
      <c r="B73" s="149"/>
      <c r="C73" s="149"/>
      <c r="D73" s="149"/>
      <c r="E73" s="149"/>
      <c r="F73" s="149"/>
      <c r="G73" s="149"/>
      <c r="H73" s="149"/>
      <c r="I73" s="149"/>
      <c r="J73" s="149"/>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row>
    <row r="74" spans="1:99" s="3" customFormat="1" ht="12" customHeight="1">
      <c r="A74" s="149" t="s">
        <v>237</v>
      </c>
      <c r="B74" s="149"/>
      <c r="C74" s="149"/>
      <c r="D74" s="149"/>
      <c r="E74" s="149"/>
      <c r="F74" s="149"/>
      <c r="G74" s="149"/>
      <c r="H74" s="149"/>
      <c r="I74" s="149"/>
      <c r="J74" s="149"/>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row>
    <row r="75" spans="1:99" s="3" customFormat="1" ht="11.25">
      <c r="A75" s="149"/>
      <c r="B75" s="149"/>
      <c r="C75" s="149"/>
      <c r="D75" s="149"/>
      <c r="E75" s="149"/>
      <c r="F75" s="149"/>
      <c r="G75" s="149"/>
      <c r="H75" s="149"/>
      <c r="I75" s="149"/>
      <c r="J75" s="149"/>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row>
    <row r="76" spans="1:99" s="3" customFormat="1" ht="13.5">
      <c r="A76" s="148" t="s">
        <v>238</v>
      </c>
      <c r="B76" s="148"/>
      <c r="C76" s="148"/>
      <c r="D76" s="148"/>
      <c r="E76" s="148"/>
      <c r="F76" s="148"/>
      <c r="G76" s="148"/>
      <c r="H76" s="148"/>
      <c r="I76" s="148"/>
      <c r="J76" s="148"/>
    </row>
    <row r="77" spans="1:99" s="3" customFormat="1" ht="13.5">
      <c r="A77" s="148" t="s">
        <v>239</v>
      </c>
      <c r="B77" s="148"/>
      <c r="C77" s="148"/>
      <c r="D77" s="148"/>
      <c r="E77" s="148"/>
      <c r="F77" s="148"/>
      <c r="G77" s="148"/>
      <c r="H77" s="148"/>
      <c r="I77" s="148"/>
      <c r="J77" s="148"/>
    </row>
    <row r="78" spans="1:99" s="3" customFormat="1" ht="13.5">
      <c r="A78" s="148" t="s">
        <v>240</v>
      </c>
      <c r="B78" s="148"/>
      <c r="C78" s="148"/>
      <c r="D78" s="148"/>
      <c r="E78" s="148"/>
      <c r="F78" s="148"/>
      <c r="G78" s="148"/>
      <c r="H78" s="148"/>
      <c r="I78" s="148"/>
      <c r="J78" s="148"/>
    </row>
    <row r="79" spans="1:99" s="3" customFormat="1" ht="11.25">
      <c r="A79" s="149" t="s">
        <v>241</v>
      </c>
      <c r="B79" s="149"/>
      <c r="C79" s="149"/>
      <c r="D79" s="149"/>
      <c r="E79" s="149"/>
      <c r="F79" s="149"/>
      <c r="G79" s="149"/>
      <c r="H79" s="149"/>
      <c r="I79" s="149"/>
      <c r="J79" s="149"/>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row>
    <row r="80" spans="1:99" s="3" customFormat="1" ht="11.25">
      <c r="A80" s="149"/>
      <c r="B80" s="149"/>
      <c r="C80" s="149"/>
      <c r="D80" s="149"/>
      <c r="E80" s="149"/>
      <c r="F80" s="149"/>
      <c r="G80" s="149"/>
      <c r="H80" s="149"/>
      <c r="I80" s="149"/>
      <c r="J80" s="149"/>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row>
    <row r="81" spans="1:10" s="3" customFormat="1" ht="13.5">
      <c r="A81" s="148" t="s">
        <v>242</v>
      </c>
      <c r="B81" s="148"/>
      <c r="C81" s="148"/>
      <c r="D81" s="148"/>
      <c r="E81" s="148"/>
      <c r="F81" s="148"/>
      <c r="G81" s="148"/>
      <c r="H81" s="148"/>
      <c r="I81" s="148"/>
      <c r="J81" s="148"/>
    </row>
    <row r="82" spans="1:10" s="3" customFormat="1" ht="13.5">
      <c r="A82" s="148" t="s">
        <v>243</v>
      </c>
      <c r="B82" s="148"/>
      <c r="C82" s="148"/>
      <c r="D82" s="148"/>
      <c r="E82" s="148"/>
      <c r="F82" s="148"/>
      <c r="G82" s="148"/>
      <c r="H82" s="148"/>
      <c r="I82" s="148"/>
      <c r="J82" s="148"/>
    </row>
    <row r="83" spans="1:10">
      <c r="A83" s="27"/>
      <c r="B83" s="26"/>
      <c r="C83" s="26"/>
      <c r="D83" s="26"/>
      <c r="E83" s="26"/>
      <c r="F83" s="26"/>
    </row>
    <row r="84" spans="1:10">
      <c r="A84" s="27"/>
      <c r="B84" s="26"/>
      <c r="C84" s="26"/>
      <c r="D84" s="26"/>
      <c r="E84" s="26"/>
      <c r="F84" s="26"/>
    </row>
    <row r="85" spans="1:10">
      <c r="A85" s="31"/>
      <c r="B85" s="28"/>
      <c r="C85" s="28"/>
      <c r="D85" s="28"/>
      <c r="E85" s="28"/>
      <c r="F85" s="28"/>
      <c r="G85" s="28"/>
      <c r="H85" s="28"/>
      <c r="I85" s="28"/>
      <c r="J85" s="28"/>
    </row>
  </sheetData>
  <mergeCells count="31">
    <mergeCell ref="A82:J82"/>
    <mergeCell ref="A3:A4"/>
    <mergeCell ref="A7:A16"/>
    <mergeCell ref="B3:B4"/>
    <mergeCell ref="C3:C4"/>
    <mergeCell ref="C7:C16"/>
    <mergeCell ref="D3:D4"/>
    <mergeCell ref="D7:D16"/>
    <mergeCell ref="E3:E4"/>
    <mergeCell ref="E7:E16"/>
    <mergeCell ref="F3:F4"/>
    <mergeCell ref="F7:F16"/>
    <mergeCell ref="G7:G16"/>
    <mergeCell ref="H7:H16"/>
    <mergeCell ref="I7:I16"/>
    <mergeCell ref="J7:J16"/>
    <mergeCell ref="A57:B57"/>
    <mergeCell ref="A76:J76"/>
    <mergeCell ref="A77:J77"/>
    <mergeCell ref="A78:J78"/>
    <mergeCell ref="A81:J81"/>
    <mergeCell ref="A79:J80"/>
    <mergeCell ref="A69:J73"/>
    <mergeCell ref="A74:J75"/>
    <mergeCell ref="A62:J68"/>
    <mergeCell ref="A60:J61"/>
    <mergeCell ref="A1:I1"/>
    <mergeCell ref="G3:J3"/>
    <mergeCell ref="A50:D50"/>
    <mergeCell ref="A51:B51"/>
    <mergeCell ref="A52:B52"/>
  </mergeCells>
  <pageMargins left="0" right="0" top="0" bottom="0" header="0.31496062992126" footer="0.31496062992126"/>
  <pageSetup paperSize="9" scale="84" fitToHeight="4" orientation="landscape" r:id="rId1"/>
  <rowBreaks count="1" manualBreakCount="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Раздел 1</vt:lpstr>
      <vt:lpstr>Раздел 2</vt:lpstr>
      <vt:lpstr>'Раздел 1'!Заголовки_для_печати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2024-01-05T11:59:38Z</cp:lastPrinted>
  <dcterms:created xsi:type="dcterms:W3CDTF">2020-01-09T05:37:00Z</dcterms:created>
  <dcterms:modified xsi:type="dcterms:W3CDTF">2024-03-11T11:09:00Z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1033-11.2.0.10463</vt:lpwstr>
  </property>
  <property fmtid="{D5CDD505-2E9C-101B-9397-08002B2CF9AE}" pid="3" name="ICV">
    <vt:lpwstr>108B20CF799B4C86B14D93FF9F2EFB4A</vt:lpwstr>
  </property>
</Properties>
</file>